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sque" sheetId="1" r:id="rId4"/>
    <sheet state="visible" name="creme champi" sheetId="2" r:id="rId5"/>
    <sheet state="visible" name="Coq vin" sheetId="3" r:id="rId6"/>
    <sheet state="visible" name="Ballotine" sheetId="4" r:id="rId7"/>
    <sheet state="visible" name="Légume" sheetId="5" r:id="rId8"/>
    <sheet state="visible" name="Foret" sheetId="6" r:id="rId9"/>
  </sheets>
  <externalReferences>
    <externalReference r:id="rId10"/>
  </externalReferences>
  <definedNames/>
  <calcPr/>
  <extLst>
    <ext uri="GoogleSheetsCustomDataVersion2">
      <go:sheetsCustomData xmlns:go="http://customooxmlschemas.google.com/" r:id="rId11" roundtripDataChecksum="5EEzSALqd4pPLHsKJ1zRiqZXa64c/ab/fevf9566KWA="/>
    </ext>
  </extLst>
</workbook>
</file>

<file path=xl/sharedStrings.xml><?xml version="1.0" encoding="utf-8"?>
<sst xmlns="http://schemas.openxmlformats.org/spreadsheetml/2006/main" count="218" uniqueCount="116">
  <si>
    <t xml:space="preserve">FICHE DE RECETTE </t>
  </si>
  <si>
    <t>Bisque de crevettes MSC</t>
  </si>
  <si>
    <t xml:space="preserve">Type de recette </t>
  </si>
  <si>
    <t>Potage</t>
  </si>
  <si>
    <t>Nombre de portions</t>
  </si>
  <si>
    <t>Temps de préparation</t>
  </si>
  <si>
    <t>30MIN + 30 MIN</t>
  </si>
  <si>
    <t>Prix  / Portion (HT) :</t>
  </si>
  <si>
    <t>INGRÉDIENTS</t>
  </si>
  <si>
    <t>PRODUIT</t>
  </si>
  <si>
    <t>UNITÉ</t>
  </si>
  <si>
    <t>QUANTITÉ</t>
  </si>
  <si>
    <t xml:space="preserve"> </t>
  </si>
  <si>
    <t>Crevettes MSC</t>
  </si>
  <si>
    <t>kg</t>
  </si>
  <si>
    <t>Carottes Bio</t>
  </si>
  <si>
    <t>Blanc de poireau bio</t>
  </si>
  <si>
    <t>Oignons bio</t>
  </si>
  <si>
    <t>Kg</t>
  </si>
  <si>
    <t>Eau</t>
  </si>
  <si>
    <t>l</t>
  </si>
  <si>
    <t>Huile d'olive bio</t>
  </si>
  <si>
    <t>Vin blanc bio</t>
  </si>
  <si>
    <t>Tomates concassée bio</t>
  </si>
  <si>
    <t>Nettoyer les légumes, Décortiquer 1/3 des crevettes</t>
  </si>
  <si>
    <t>Faire suer les crevettes (non décortiquées) et les carcasses dans l'huile d'olive + ajouter les légumes, faire suer</t>
  </si>
  <si>
    <t>Ajouter l'eau et les tomates concassées - porter à frémissement (cuisson 30 min)</t>
  </si>
  <si>
    <t>Mixer le potage, passer au chinois</t>
  </si>
  <si>
    <t>Sauver les crevettes restantes pour la garniture</t>
  </si>
  <si>
    <r>
      <rPr>
        <rFont val="Roboto"/>
        <b/>
        <i/>
        <color rgb="FF33B09A"/>
        <sz val="11.0"/>
        <u/>
      </rPr>
      <t xml:space="preserve">Les "+++ " pour la durabilité
</t>
    </r>
    <r>
      <rPr>
        <rFont val="Roboto"/>
        <b val="0"/>
        <i val="0"/>
        <color rgb="FF33B09A"/>
        <sz val="11.0"/>
        <u/>
      </rPr>
      <t>Apport en légumes locaux et bio</t>
    </r>
    <r>
      <rPr>
        <rFont val="Roboto"/>
        <b/>
        <i/>
        <color rgb="FF33B09A"/>
        <sz val="11.0"/>
        <u/>
      </rPr>
      <t xml:space="preserve">
</t>
    </r>
    <r>
      <rPr>
        <rFont val="Roboto"/>
        <b val="0"/>
        <i val="0"/>
        <color rgb="FF33B09A"/>
        <sz val="11.0"/>
        <u/>
      </rPr>
      <t>Utilisation de crevettes MSC ne faisant pas partie de la liste des poissons en danger</t>
    </r>
  </si>
  <si>
    <t>Crème de champignons aux noisettes torréfiées</t>
  </si>
  <si>
    <t>Champignons de Paris bio</t>
  </si>
  <si>
    <t>Blanc poireau bio</t>
  </si>
  <si>
    <t>sel</t>
  </si>
  <si>
    <t>pm</t>
  </si>
  <si>
    <t>eau</t>
  </si>
  <si>
    <t>crème fraiche bio</t>
  </si>
  <si>
    <t>huile de tournesol bio</t>
  </si>
  <si>
    <t>Noisettes bio</t>
  </si>
  <si>
    <t>Ail frais bio</t>
  </si>
  <si>
    <t xml:space="preserve">Nettoyer et couper les légumes </t>
  </si>
  <si>
    <t>Faire suer les légumes et ajouter l'eau - porter à frémissement (cuisson 30 min)</t>
  </si>
  <si>
    <t>Faire torréfier les graines à sec ou avec un filet d'huile</t>
  </si>
  <si>
    <t>Mixer le potage</t>
  </si>
  <si>
    <t>Battre la crème au 1/3, assaisonner</t>
  </si>
  <si>
    <r>
      <rPr>
        <rFont val="Roboto"/>
        <b/>
        <i/>
        <color rgb="FF33B09A"/>
        <sz val="11.0"/>
        <u/>
      </rPr>
      <t xml:space="preserve">Les "+++ " pour la durabilité
</t>
    </r>
    <r>
      <rPr>
        <rFont val="Roboto"/>
        <b val="0"/>
        <i val="0"/>
        <color rgb="FF33B09A"/>
        <sz val="11.0"/>
        <u/>
      </rPr>
      <t>Apport en légumes locaux et bio</t>
    </r>
    <r>
      <rPr>
        <rFont val="Roboto"/>
        <b/>
        <i/>
        <color rgb="FF33B09A"/>
        <sz val="11.0"/>
        <u/>
      </rPr>
      <t xml:space="preserve">
</t>
    </r>
  </si>
  <si>
    <t>Cuisse de volaille d'Ardenne façon "coq au vin"</t>
  </si>
  <si>
    <t>Plat</t>
  </si>
  <si>
    <t>30MIN+ 35 MIN</t>
  </si>
  <si>
    <t>Haut ou bas de cuisse de dinde</t>
  </si>
  <si>
    <t>Vin rouge bio</t>
  </si>
  <si>
    <t>Carottes bio</t>
  </si>
  <si>
    <t>Beurre bio</t>
  </si>
  <si>
    <t>Champignons de paris bio</t>
  </si>
  <si>
    <t>sel et poivre</t>
  </si>
  <si>
    <t>Farine bio</t>
  </si>
  <si>
    <t>Nettoyer les légumes, détailler en tronçons de 1cm les carottes et émincer les oignons</t>
  </si>
  <si>
    <t>Assaisonner et colorer les cuisses de dinde dans la matière grasse,</t>
  </si>
  <si>
    <t>Ajouter les légumes, du thym, du laurier.  Laisser colorer quelques minutes et singer avec la farine</t>
  </si>
  <si>
    <t>Déglacer avec le vin rouge, laisser bouillir 2 minutes et décoller les sucs</t>
  </si>
  <si>
    <t>Ajouter le fond de volaille ou l'eau</t>
  </si>
  <si>
    <t>Porter à frémissement et cuire 35 minutes (Cette cuisson pour également se faire au four)</t>
  </si>
  <si>
    <t>Rectifier épaisseur et assaisonnement</t>
  </si>
  <si>
    <t>En garniture: oignons glacés à brun, lardons sautés, champignon sautés</t>
  </si>
  <si>
    <r>
      <rPr>
        <rFont val="Roboto"/>
        <b/>
        <i/>
        <color rgb="FF33B09A"/>
        <sz val="11.0"/>
        <u/>
      </rPr>
      <t xml:space="preserve">Les "+++ " pour la durabilité
</t>
    </r>
    <r>
      <rPr>
        <rFont val="Roboto"/>
        <b val="0"/>
        <i val="0"/>
        <color rgb="FF33B09A"/>
        <sz val="11.0"/>
        <u/>
      </rPr>
      <t>Peu de déchets, utilisation de la carcasse de la dinde pour faire le fond, utilisation d'ingrédients bio
ou AOC</t>
    </r>
  </si>
  <si>
    <t>Ballotine de volaille d'ardenne aux pommes</t>
  </si>
  <si>
    <t>30MIN+15 min+ 15min</t>
  </si>
  <si>
    <t>Filet de volaille Ardenne</t>
  </si>
  <si>
    <t>Fromage pâte lavée local</t>
  </si>
  <si>
    <t>Jambon fumé d'ardenne</t>
  </si>
  <si>
    <t>Pommes bio</t>
  </si>
  <si>
    <t>pièce</t>
  </si>
  <si>
    <t>Bière blance locale</t>
  </si>
  <si>
    <t>Concentré de tomate bio</t>
  </si>
  <si>
    <t>Etaler et battre les filets de dinde</t>
  </si>
  <si>
    <t xml:space="preserve">Déposer une portion de fromage et une portion de jambon </t>
  </si>
  <si>
    <t>Rouler les filets (piquer avec un cure-dents)</t>
  </si>
  <si>
    <t>Colorer et cuire les roulades (ou cuisson four) - 72°C à coeur</t>
  </si>
  <si>
    <t>Emincer les légumes et couper la pommes en paysanne.</t>
  </si>
  <si>
    <t>Faire revenir les légumes et la pomme dans la matière grasse.  Déglacer à la bière blanche</t>
  </si>
  <si>
    <t>Ajouter l'eau et le concentré de tomate, laisser cuire 20 min à frémissement.  Mixer, assaisonner, passer au chinois</t>
  </si>
  <si>
    <r>
      <rPr>
        <rFont val="Roboto"/>
        <b/>
        <i/>
        <color rgb="FF33B09A"/>
        <sz val="11.0"/>
        <u/>
      </rPr>
      <t xml:space="preserve">Les "+++ " pour la durabilité
</t>
    </r>
    <r>
      <rPr>
        <rFont val="Roboto"/>
        <b val="0"/>
        <i val="0"/>
        <color rgb="FF33B09A"/>
        <sz val="11.0"/>
        <u/>
      </rPr>
      <t>Peu de déchets, utilisation d'ingrédients bio
ou AOC</t>
    </r>
  </si>
  <si>
    <t>Légumes de saison rôtis au four</t>
  </si>
  <si>
    <t>Légumes</t>
  </si>
  <si>
    <t>15MIN + 30 MIN</t>
  </si>
  <si>
    <t>Prix ingr</t>
  </si>
  <si>
    <t>Prix/pers</t>
  </si>
  <si>
    <t>Patate douce bio</t>
  </si>
  <si>
    <t>oignons rouges bio</t>
  </si>
  <si>
    <t>carottes bio</t>
  </si>
  <si>
    <t>panais bio</t>
  </si>
  <si>
    <t>huile de olive bio</t>
  </si>
  <si>
    <t>Laurier bio</t>
  </si>
  <si>
    <t>Pommes de terres à chair ferme Bio</t>
  </si>
  <si>
    <t>Thym Bio</t>
  </si>
  <si>
    <t>Nettoyer et découper les légumes (ne peler que les légumes dont la peau est difficilement mangeable - texture)</t>
  </si>
  <si>
    <t>Laver les pommes de terre</t>
  </si>
  <si>
    <t>Découper le tout en paysanne`</t>
  </si>
  <si>
    <t>Déposer dans une plaque huilée, ajouter le thym et le laurier, un filet d'huile d'olive, assaisonner</t>
  </si>
  <si>
    <t>Cuire au four à 180°C pendant 30 min</t>
  </si>
  <si>
    <r>
      <rPr>
        <rFont val="Roboto"/>
        <b/>
        <i/>
        <color rgb="FF33B09A"/>
        <sz val="11.0"/>
        <u/>
      </rPr>
      <t xml:space="preserve">Les "+++ " pour la durabilité
</t>
    </r>
    <r>
      <rPr>
        <rFont val="Roboto"/>
        <b val="0"/>
        <i val="0"/>
        <color rgb="FF33B09A"/>
        <sz val="11.0"/>
        <u/>
      </rPr>
      <t>Utilisation de légumes de saison, locaux et bio
 Peu de déchets</t>
    </r>
  </si>
  <si>
    <t>Forêt noire aux spéculoos</t>
  </si>
  <si>
    <t>Dessert</t>
  </si>
  <si>
    <t>10MIN + 10MIN</t>
  </si>
  <si>
    <t>Cerises au sirop bio</t>
  </si>
  <si>
    <t>spéculoos</t>
  </si>
  <si>
    <t>sucre S2 Bio</t>
  </si>
  <si>
    <t>Copeaux de chocolat Fairtrade</t>
  </si>
  <si>
    <t>Egouter les cerises, conserver le sirop</t>
  </si>
  <si>
    <t>Monter la crème en chantilly avec le sucre</t>
  </si>
  <si>
    <t>Dressage en verrine</t>
  </si>
  <si>
    <t>tremper les spéculoos dans le sirop, déposer une couche dans le fond du verre</t>
  </si>
  <si>
    <t>déposer quelques cerises, ajouter une couche de crème</t>
  </si>
  <si>
    <t>recommencer 2 ou 3 fois suivant la taille du verre.</t>
  </si>
  <si>
    <t>Terminer par de la crème et quelques copeaux de chocolat.</t>
  </si>
  <si>
    <r>
      <rPr>
        <rFont val="Roboto"/>
        <b/>
        <i/>
        <color rgb="FF33B09A"/>
        <sz val="11.0"/>
        <u/>
      </rPr>
      <t xml:space="preserve">Les "+++ " pour la durabilité
</t>
    </r>
    <r>
      <rPr>
        <rFont val="Roboto"/>
        <b val="0"/>
        <i val="0"/>
        <color rgb="FF33B09A"/>
        <sz val="11.0"/>
        <u/>
      </rPr>
      <t>Utilisation d'ingrédients 100% bio et de produits locaux ou fairtrade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</si>
</sst>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 * #,##0.00_)\ &quot;€&quot;_ ;_ * \(#,##0.00\)\ &quot;€&quot;_ ;_ * &quot;-&quot;??_)\ &quot;€&quot;_ ;_ @_ "/>
    <numFmt numFmtId="165" formatCode="d/m/yyyy"/>
    <numFmt numFmtId="166" formatCode="d/mm/yyyy"/>
    <numFmt numFmtId="167" formatCode="#,##0.0000\ &quot;€&quot;"/>
  </numFmts>
  <fonts count="14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rgb="FFFFFFFF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1.0"/>
      <color rgb="FF000000"/>
      <name val="Calibri"/>
    </font>
    <font>
      <sz val="11.0"/>
      <color theme="1"/>
      <name val="Calibri"/>
    </font>
    <font>
      <sz val="10.0"/>
      <color theme="1"/>
      <name val="Roboto"/>
    </font>
    <font>
      <b/>
      <i/>
      <u/>
      <sz val="11.0"/>
      <color rgb="FF33B09A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164" xfId="0" applyFont="1" applyNumberFormat="1"/>
    <xf borderId="0" fillId="0" fontId="1" numFmtId="0" xfId="0" applyFont="1"/>
    <xf borderId="2" fillId="3" fontId="4" numFmtId="0" xfId="0" applyAlignment="1" applyBorder="1" applyFill="1" applyFont="1">
      <alignment horizontal="center" readingOrder="0" shrinkToFit="0" vertical="center" wrapText="1"/>
    </xf>
    <xf borderId="5" fillId="4" fontId="5" numFmtId="0" xfId="0" applyBorder="1" applyFill="1" applyFont="1"/>
    <xf borderId="5" fillId="0" fontId="1" numFmtId="165" xfId="0" applyAlignment="1" applyBorder="1" applyFont="1" applyNumberForma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6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5" fillId="0" fontId="1" numFmtId="164" xfId="0" applyAlignment="1" applyBorder="1" applyFont="1" applyNumberFormat="1">
      <alignment horizontal="right"/>
    </xf>
    <xf borderId="0" fillId="0" fontId="5" numFmtId="0" xfId="0" applyFont="1"/>
    <xf borderId="0" fillId="0" fontId="1" numFmtId="167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9" numFmtId="0" xfId="0" applyAlignment="1" applyBorder="1" applyFont="1">
      <alignment readingOrder="0"/>
    </xf>
    <xf borderId="12" fillId="0" fontId="10" numFmtId="0" xfId="0" applyAlignment="1" applyBorder="1" applyFont="1">
      <alignment horizontal="center"/>
    </xf>
    <xf borderId="13" fillId="0" fontId="10" numFmtId="0" xfId="0" applyAlignment="1" applyBorder="1" applyFont="1">
      <alignment horizontal="center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5" fillId="0" fontId="9" numFmtId="0" xfId="0" applyBorder="1" applyFont="1"/>
    <xf borderId="5" fillId="0" fontId="10" numFmtId="0" xfId="0" applyAlignment="1" applyBorder="1" applyFont="1">
      <alignment horizontal="left" readingOrder="0"/>
    </xf>
    <xf borderId="12" fillId="0" fontId="10" numFmtId="0" xfId="0" applyAlignment="1" applyBorder="1" applyFont="1">
      <alignment horizontal="left" readingOrder="0"/>
    </xf>
    <xf quotePrefix="1" borderId="12" fillId="0" fontId="10" numFmtId="0" xfId="0" applyAlignment="1" applyBorder="1" applyFont="1">
      <alignment horizontal="left"/>
    </xf>
    <xf borderId="12" fillId="0" fontId="10" numFmtId="0" xfId="0" applyAlignment="1" applyBorder="1" applyFont="1">
      <alignment horizontal="left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left" shrinkToFit="0" vertical="top" wrapText="1"/>
    </xf>
    <xf borderId="15" fillId="0" fontId="11" numFmtId="0" xfId="0" applyAlignment="1" applyBorder="1" applyFont="1">
      <alignment horizontal="left" shrinkToFit="0" vertical="top" wrapText="1"/>
    </xf>
    <xf borderId="15" fillId="0" fontId="3" numFmtId="0" xfId="0" applyBorder="1" applyFont="1"/>
    <xf borderId="0" fillId="0" fontId="11" numFmtId="0" xfId="0" applyAlignment="1" applyFont="1">
      <alignment horizontal="left" shrinkToFit="0" vertical="top" wrapText="1"/>
    </xf>
    <xf borderId="0" fillId="0" fontId="11" numFmtId="0" xfId="0" applyAlignment="1" applyFont="1">
      <alignment horizontal="left" readingOrder="0" shrinkToFit="0" vertical="top" wrapText="1"/>
    </xf>
    <xf borderId="16" fillId="0" fontId="12" numFmtId="0" xfId="0" applyAlignment="1" applyBorder="1" applyFont="1">
      <alignment horizontal="left" readingOrder="0" shrinkToFit="0" vertical="top" wrapText="1"/>
    </xf>
    <xf borderId="17" fillId="0" fontId="3" numFmtId="0" xfId="0" applyBorder="1" applyFont="1"/>
    <xf borderId="18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  <xf borderId="1" fillId="5" fontId="1" numFmtId="0" xfId="0" applyBorder="1" applyFill="1" applyFont="1"/>
    <xf borderId="5" fillId="0" fontId="1" numFmtId="2" xfId="0" applyAlignment="1" applyBorder="1" applyFont="1" applyNumberFormat="1">
      <alignment horizontal="right"/>
    </xf>
    <xf borderId="5" fillId="0" fontId="10" numFmtId="0" xfId="0" applyAlignment="1" applyBorder="1" applyFont="1">
      <alignment horizontal="left"/>
    </xf>
    <xf borderId="15" fillId="0" fontId="11" numFmtId="0" xfId="0" applyAlignment="1" applyBorder="1" applyFont="1">
      <alignment horizontal="left" readingOrder="0" shrinkToFit="0" vertical="top" wrapText="1"/>
    </xf>
    <xf borderId="2" fillId="3" fontId="4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0" fontId="11" numFmtId="0" xfId="0" applyAlignment="1" applyBorder="1" applyFont="1">
      <alignment horizontal="center" shrinkToFit="0" vertical="top" wrapText="1"/>
    </xf>
    <xf borderId="16" fillId="0" fontId="13" numFmtId="0" xfId="0" applyAlignment="1" applyBorder="1" applyFont="1">
      <alignment horizontal="left" shrinkToFit="0" vertical="top" wrapText="1"/>
    </xf>
    <xf borderId="0" fillId="0" fontId="10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externalLink" Target="externalLinks/externalLink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35</xdr:row>
      <xdr:rowOff>47625</xdr:rowOff>
    </xdr:from>
    <xdr:ext cx="1143000" cy="7239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35</xdr:row>
      <xdr:rowOff>9525</xdr:rowOff>
    </xdr:from>
    <xdr:ext cx="1143000" cy="7239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35</xdr:row>
      <xdr:rowOff>19050</xdr:rowOff>
    </xdr:from>
    <xdr:ext cx="1143000" cy="7239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35</xdr:row>
      <xdr:rowOff>9525</xdr:rowOff>
    </xdr:from>
    <xdr:ext cx="1143000" cy="7239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438150</xdr:colOff>
      <xdr:row>34</xdr:row>
      <xdr:rowOff>28575</xdr:rowOff>
    </xdr:from>
    <xdr:ext cx="1076325" cy="723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790700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34</xdr:row>
      <xdr:rowOff>19050</xdr:rowOff>
    </xdr:from>
    <xdr:ext cx="1143000" cy="7239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35</xdr:row>
      <xdr:rowOff>9525</xdr:rowOff>
    </xdr:from>
    <xdr:ext cx="1143000" cy="7239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sites/EMULSIOCONSULTSPRL/Documents%20partages/Emulsio%20Consult/Clients/Manger%20Demain/Formations/Noel/Fichge%20recette%20MD%20Noel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oisson"/>
      <sheetName val="Potage"/>
      <sheetName val="Rôti de Dinde"/>
      <sheetName val="Saltimbocca"/>
      <sheetName val="coq au vin"/>
      <sheetName val="Légume"/>
      <sheetName val="Forê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0.5" customHeight="1">
      <c r="A2" s="1"/>
      <c r="B2" s="6"/>
      <c r="C2" s="6"/>
      <c r="D2" s="6"/>
      <c r="E2" s="6"/>
      <c r="F2" s="6"/>
      <c r="G2" s="6"/>
      <c r="H2" s="6"/>
      <c r="I2" s="1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5.75" customHeight="1">
      <c r="A3" s="1"/>
      <c r="B3" s="6"/>
      <c r="C3" s="7" t="s">
        <v>1</v>
      </c>
      <c r="D3" s="3"/>
      <c r="E3" s="3"/>
      <c r="F3" s="3"/>
      <c r="G3" s="4"/>
      <c r="H3" s="6"/>
      <c r="I3" s="1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"/>
      <c r="B4" s="6"/>
      <c r="C4" s="6"/>
      <c r="D4" s="6"/>
      <c r="E4" s="6"/>
      <c r="F4" s="6"/>
      <c r="G4" s="6"/>
      <c r="H4" s="6"/>
      <c r="I4" s="1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.75" customHeight="1">
      <c r="A5" s="1"/>
      <c r="B5" s="6"/>
      <c r="C5" s="8" t="s">
        <v>2</v>
      </c>
      <c r="D5" s="9" t="s">
        <v>3</v>
      </c>
      <c r="E5" s="10"/>
      <c r="G5" s="6"/>
      <c r="H5" s="6"/>
      <c r="I5" s="1"/>
      <c r="J5" s="5"/>
      <c r="K5" s="1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.75" customHeight="1">
      <c r="A6" s="1"/>
      <c r="B6" s="6"/>
      <c r="C6" s="8" t="s">
        <v>4</v>
      </c>
      <c r="D6" s="12">
        <v>10.0</v>
      </c>
      <c r="E6" s="10"/>
      <c r="G6" s="6"/>
      <c r="H6" s="6"/>
      <c r="I6" s="1"/>
      <c r="J6" s="5"/>
      <c r="K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75" customHeight="1">
      <c r="A7" s="1"/>
      <c r="B7" s="6"/>
      <c r="C7" s="8" t="s">
        <v>5</v>
      </c>
      <c r="D7" s="12" t="s">
        <v>6</v>
      </c>
      <c r="E7" s="10"/>
      <c r="G7" s="6"/>
      <c r="H7" s="6"/>
      <c r="I7" s="1"/>
      <c r="J7" s="5"/>
      <c r="K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75" customHeight="1">
      <c r="A8" s="1"/>
      <c r="B8" s="6"/>
      <c r="C8" s="8" t="s">
        <v>7</v>
      </c>
      <c r="D8" s="13">
        <f>SUM(K13:K23)</f>
        <v>1.872191667</v>
      </c>
      <c r="E8" s="10"/>
      <c r="G8" s="6"/>
      <c r="H8" s="6"/>
      <c r="I8" s="1"/>
      <c r="J8" s="5"/>
      <c r="K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>
      <c r="A9" s="1"/>
      <c r="B9" s="6"/>
      <c r="C9" s="14"/>
      <c r="D9" s="15"/>
      <c r="E9" s="6"/>
      <c r="F9" s="6"/>
      <c r="G9" s="6"/>
      <c r="H9" s="6"/>
      <c r="I9" s="1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1"/>
      <c r="B10" s="6"/>
      <c r="C10" s="16" t="s">
        <v>8</v>
      </c>
      <c r="D10" s="17"/>
      <c r="E10" s="17"/>
      <c r="F10" s="17"/>
      <c r="G10" s="17"/>
      <c r="H10" s="6"/>
      <c r="I10" s="1"/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.75" customHeight="1">
      <c r="A11" s="1"/>
      <c r="B11" s="6"/>
      <c r="C11" s="18"/>
      <c r="D11" s="18"/>
      <c r="E11" s="18"/>
      <c r="F11" s="18"/>
      <c r="G11" s="18"/>
      <c r="H11" s="6"/>
      <c r="I11" s="1"/>
      <c r="J11" s="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1"/>
      <c r="B12" s="6"/>
      <c r="C12" s="19" t="s">
        <v>9</v>
      </c>
      <c r="D12" s="19" t="s">
        <v>10</v>
      </c>
      <c r="E12" s="20" t="s">
        <v>11</v>
      </c>
      <c r="F12" s="21"/>
      <c r="G12" s="22"/>
      <c r="H12" s="6"/>
      <c r="I12" s="1"/>
      <c r="J12" s="5"/>
      <c r="K12" s="6" t="s">
        <v>12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1"/>
      <c r="B13" s="6"/>
      <c r="C13" s="23" t="s">
        <v>13</v>
      </c>
      <c r="D13" s="24" t="s">
        <v>14</v>
      </c>
      <c r="E13" s="25">
        <v>0.8</v>
      </c>
      <c r="F13" s="26"/>
      <c r="G13" s="27"/>
      <c r="H13" s="6"/>
      <c r="I13" s="1"/>
      <c r="J13" s="5">
        <f>8.255*2</f>
        <v>16.51</v>
      </c>
      <c r="K13" s="6">
        <f t="shared" ref="K13:K23" si="1">J13*E13/$D$6</f>
        <v>1.3208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1"/>
      <c r="B14" s="6"/>
      <c r="C14" s="23" t="s">
        <v>15</v>
      </c>
      <c r="D14" s="24" t="s">
        <v>14</v>
      </c>
      <c r="E14" s="25">
        <v>0.4</v>
      </c>
      <c r="F14" s="26"/>
      <c r="G14" s="27"/>
      <c r="H14" s="6"/>
      <c r="I14" s="1"/>
      <c r="J14" s="5">
        <f>2.8/1.5</f>
        <v>1.866666667</v>
      </c>
      <c r="K14" s="6">
        <f t="shared" si="1"/>
        <v>0.07466666667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1"/>
      <c r="B15" s="6"/>
      <c r="C15" s="28" t="s">
        <v>16</v>
      </c>
      <c r="D15" s="24" t="s">
        <v>14</v>
      </c>
      <c r="E15" s="25">
        <v>0.4</v>
      </c>
      <c r="F15" s="26"/>
      <c r="G15" s="27"/>
      <c r="H15" s="6"/>
      <c r="I15" s="1"/>
      <c r="J15" s="5">
        <v>1.24</v>
      </c>
      <c r="K15" s="6">
        <f t="shared" si="1"/>
        <v>0.0496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1"/>
      <c r="B16" s="6"/>
      <c r="C16" s="29" t="s">
        <v>17</v>
      </c>
      <c r="D16" s="24" t="s">
        <v>18</v>
      </c>
      <c r="E16" s="25">
        <v>0.4</v>
      </c>
      <c r="F16" s="26"/>
      <c r="G16" s="27"/>
      <c r="H16" s="6"/>
      <c r="I16" s="1"/>
      <c r="J16" s="5">
        <v>1.35</v>
      </c>
      <c r="K16" s="6">
        <f t="shared" si="1"/>
        <v>0.054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1"/>
      <c r="B17" s="6"/>
      <c r="C17" s="29" t="s">
        <v>19</v>
      </c>
      <c r="D17" s="24" t="s">
        <v>20</v>
      </c>
      <c r="E17" s="25">
        <v>2.0</v>
      </c>
      <c r="F17" s="26"/>
      <c r="G17" s="27"/>
      <c r="H17" s="6"/>
      <c r="I17" s="1"/>
      <c r="J17" s="5"/>
      <c r="K17" s="6">
        <f t="shared" si="1"/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1"/>
      <c r="B18" s="6"/>
      <c r="C18" s="30" t="s">
        <v>21</v>
      </c>
      <c r="D18" s="24" t="s">
        <v>20</v>
      </c>
      <c r="E18" s="25">
        <v>0.1</v>
      </c>
      <c r="F18" s="26"/>
      <c r="G18" s="27"/>
      <c r="H18" s="6"/>
      <c r="I18" s="1"/>
      <c r="J18" s="5">
        <f>6.97*1.25</f>
        <v>8.7125</v>
      </c>
      <c r="K18" s="6">
        <f t="shared" si="1"/>
        <v>0.087125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1"/>
      <c r="B19" s="6"/>
      <c r="C19" s="30" t="s">
        <v>22</v>
      </c>
      <c r="D19" s="24" t="s">
        <v>20</v>
      </c>
      <c r="E19" s="25">
        <v>0.25</v>
      </c>
      <c r="F19" s="26"/>
      <c r="G19" s="27"/>
      <c r="H19" s="6"/>
      <c r="I19" s="1"/>
      <c r="J19" s="5">
        <v>8.0</v>
      </c>
      <c r="K19" s="6">
        <f t="shared" si="1"/>
        <v>0.2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1"/>
      <c r="B20" s="6"/>
      <c r="C20" s="31" t="s">
        <v>23</v>
      </c>
      <c r="D20" s="24" t="s">
        <v>14</v>
      </c>
      <c r="E20" s="25">
        <v>0.4</v>
      </c>
      <c r="F20" s="26"/>
      <c r="G20" s="27"/>
      <c r="H20" s="6"/>
      <c r="I20" s="1"/>
      <c r="J20" s="5">
        <f>0.86/4*10</f>
        <v>2.15</v>
      </c>
      <c r="K20" s="6">
        <f t="shared" si="1"/>
        <v>0.086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1"/>
      <c r="B21" s="6"/>
      <c r="C21" s="32"/>
      <c r="D21" s="24"/>
      <c r="E21" s="25"/>
      <c r="F21" s="26"/>
      <c r="G21" s="27"/>
      <c r="H21" s="6"/>
      <c r="I21" s="1"/>
      <c r="J21" s="5"/>
      <c r="K21" s="6">
        <f t="shared" si="1"/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1"/>
      <c r="B22" s="6"/>
      <c r="C22" s="33"/>
      <c r="D22" s="33"/>
      <c r="E22" s="34"/>
      <c r="F22" s="21"/>
      <c r="G22" s="22"/>
      <c r="H22" s="6"/>
      <c r="I22" s="1"/>
      <c r="J22" s="5"/>
      <c r="K22" s="6">
        <f t="shared" si="1"/>
        <v>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1"/>
      <c r="B23" s="6"/>
      <c r="C23" s="33"/>
      <c r="D23" s="35"/>
      <c r="E23" s="33"/>
      <c r="F23" s="33"/>
      <c r="G23" s="33"/>
      <c r="H23" s="6"/>
      <c r="I23" s="1"/>
      <c r="J23" s="5"/>
      <c r="K23" s="6">
        <f t="shared" si="1"/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0" customHeight="1">
      <c r="A24" s="1"/>
      <c r="B24" s="6"/>
      <c r="C24" s="33"/>
      <c r="D24" s="35"/>
      <c r="E24" s="36"/>
      <c r="F24" s="36"/>
      <c r="G24" s="36"/>
      <c r="H24" s="6"/>
      <c r="I24" s="1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1"/>
      <c r="B25" s="6"/>
      <c r="C25" s="33"/>
      <c r="D25" s="35"/>
      <c r="E25" s="36"/>
      <c r="F25" s="36"/>
      <c r="G25" s="36"/>
      <c r="H25" s="6"/>
      <c r="I25" s="1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1"/>
      <c r="B26" s="6"/>
      <c r="C26" s="33"/>
      <c r="D26" s="33"/>
      <c r="E26" s="36"/>
      <c r="F26" s="36"/>
      <c r="G26" s="36"/>
      <c r="H26" s="6"/>
      <c r="I26" s="1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1"/>
      <c r="B27" s="6"/>
      <c r="C27" s="37" t="s">
        <v>24</v>
      </c>
      <c r="D27" s="38"/>
      <c r="E27" s="38"/>
      <c r="F27" s="39"/>
      <c r="G27" s="39"/>
      <c r="H27" s="6"/>
      <c r="I27" s="1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6.0" customHeight="1">
      <c r="A28" s="1"/>
      <c r="B28" s="6"/>
      <c r="C28" s="40" t="s">
        <v>25</v>
      </c>
      <c r="F28" s="39"/>
      <c r="G28" s="39"/>
      <c r="H28" s="6"/>
      <c r="I28" s="1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1"/>
      <c r="B29" s="6"/>
      <c r="C29" s="40" t="s">
        <v>26</v>
      </c>
      <c r="F29" s="39"/>
      <c r="G29" s="39"/>
      <c r="H29" s="6"/>
      <c r="I29" s="1"/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1"/>
      <c r="B30" s="6"/>
      <c r="C30" s="39" t="s">
        <v>27</v>
      </c>
      <c r="E30" s="39"/>
      <c r="F30" s="39"/>
      <c r="G30" s="39"/>
      <c r="H30" s="6"/>
      <c r="I30" s="1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1"/>
      <c r="B31" s="6"/>
      <c r="C31" s="40" t="s">
        <v>28</v>
      </c>
      <c r="F31" s="39"/>
      <c r="G31" s="39"/>
      <c r="H31" s="6"/>
      <c r="I31" s="1"/>
      <c r="J31" s="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1"/>
      <c r="B32" s="6"/>
      <c r="C32" s="39"/>
      <c r="F32" s="39"/>
      <c r="G32" s="39"/>
      <c r="H32" s="6"/>
      <c r="I32" s="1"/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1"/>
      <c r="B33" s="6"/>
      <c r="C33" s="39"/>
      <c r="D33" s="39"/>
      <c r="E33" s="39"/>
      <c r="F33" s="39"/>
      <c r="G33" s="39"/>
      <c r="H33" s="6"/>
      <c r="I33" s="1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1"/>
      <c r="B34" s="6"/>
      <c r="C34" s="39"/>
      <c r="D34" s="39"/>
      <c r="E34" s="39"/>
      <c r="F34" s="39"/>
      <c r="G34" s="39"/>
      <c r="H34" s="6"/>
      <c r="I34" s="1"/>
      <c r="J34" s="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81.75" customHeight="1">
      <c r="A35" s="1"/>
      <c r="B35" s="6"/>
      <c r="C35" s="41" t="s">
        <v>29</v>
      </c>
      <c r="D35" s="42"/>
      <c r="E35" s="42"/>
      <c r="F35" s="43"/>
      <c r="G35" s="6"/>
      <c r="H35" s="6"/>
      <c r="I35" s="1"/>
      <c r="J35" s="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1"/>
      <c r="B36" s="6"/>
      <c r="C36" s="44"/>
      <c r="H36" s="6"/>
      <c r="I36" s="1"/>
      <c r="J36" s="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1"/>
      <c r="B37" s="6"/>
      <c r="H37" s="6"/>
      <c r="I37" s="1"/>
      <c r="J37" s="5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30.0" customHeight="1">
      <c r="A38" s="1"/>
      <c r="B38" s="6"/>
      <c r="H38" s="6"/>
      <c r="I38" s="1"/>
      <c r="J38" s="5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1"/>
      <c r="B39" s="1"/>
      <c r="C39" s="45"/>
      <c r="D39" s="45"/>
      <c r="E39" s="45"/>
      <c r="F39" s="45"/>
      <c r="G39" s="45"/>
      <c r="H39" s="1"/>
      <c r="I39" s="1"/>
      <c r="J39" s="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46"/>
      <c r="D40" s="46"/>
      <c r="E40" s="46"/>
      <c r="F40" s="46"/>
      <c r="G40" s="46"/>
      <c r="H40" s="6"/>
      <c r="I40" s="6"/>
      <c r="J40" s="5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46"/>
      <c r="D41" s="46"/>
      <c r="E41" s="46"/>
      <c r="F41" s="46"/>
      <c r="G41" s="46"/>
      <c r="H41" s="6"/>
      <c r="I41" s="6"/>
      <c r="J41" s="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46"/>
      <c r="D42" s="46"/>
      <c r="E42" s="46"/>
      <c r="F42" s="46"/>
      <c r="G42" s="46"/>
      <c r="H42" s="6"/>
      <c r="I42" s="6"/>
      <c r="J42" s="5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7"/>
      <c r="B43" s="47"/>
      <c r="C43" s="47"/>
      <c r="D43" s="47"/>
      <c r="E43" s="47"/>
      <c r="F43" s="47"/>
      <c r="G43" s="47"/>
      <c r="H43" s="47"/>
      <c r="I43" s="47"/>
      <c r="J43" s="5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47"/>
      <c r="B44" s="47"/>
      <c r="C44" s="47"/>
      <c r="D44" s="47"/>
      <c r="E44" s="47"/>
      <c r="F44" s="47"/>
      <c r="G44" s="47"/>
      <c r="H44" s="47"/>
      <c r="I44" s="47"/>
      <c r="J44" s="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7"/>
      <c r="B45" s="47"/>
      <c r="C45" s="47"/>
      <c r="D45" s="47"/>
      <c r="E45" s="47"/>
      <c r="F45" s="47"/>
      <c r="G45" s="47"/>
      <c r="H45" s="47"/>
      <c r="I45" s="47"/>
      <c r="J45" s="5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7"/>
      <c r="B46" s="47"/>
      <c r="C46" s="47"/>
      <c r="D46" s="47"/>
      <c r="E46" s="47"/>
      <c r="F46" s="47"/>
      <c r="G46" s="47"/>
      <c r="H46" s="47"/>
      <c r="I46" s="47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7"/>
      <c r="B47" s="47"/>
      <c r="C47" s="47"/>
      <c r="D47" s="47"/>
      <c r="E47" s="47"/>
      <c r="F47" s="47"/>
      <c r="G47" s="47"/>
      <c r="H47" s="47"/>
      <c r="I47" s="47"/>
      <c r="J47" s="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7"/>
      <c r="B48" s="47"/>
      <c r="C48" s="47"/>
      <c r="D48" s="47"/>
      <c r="E48" s="47"/>
      <c r="F48" s="47"/>
      <c r="G48" s="47"/>
      <c r="H48" s="47"/>
      <c r="I48" s="47"/>
      <c r="J48" s="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7"/>
      <c r="B49" s="47"/>
      <c r="C49" s="47"/>
      <c r="D49" s="47"/>
      <c r="E49" s="47"/>
      <c r="F49" s="47"/>
      <c r="G49" s="47"/>
      <c r="H49" s="47"/>
      <c r="I49" s="47"/>
      <c r="J49" s="5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7"/>
      <c r="B50" s="47"/>
      <c r="C50" s="47"/>
      <c r="D50" s="47"/>
      <c r="E50" s="47"/>
      <c r="F50" s="47"/>
      <c r="G50" s="47"/>
      <c r="H50" s="47"/>
      <c r="I50" s="47"/>
      <c r="J50" s="5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7"/>
      <c r="B51" s="47"/>
      <c r="C51" s="47"/>
      <c r="D51" s="47"/>
      <c r="E51" s="47"/>
      <c r="F51" s="47"/>
      <c r="G51" s="47"/>
      <c r="H51" s="47"/>
      <c r="I51" s="47"/>
      <c r="J51" s="5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7"/>
      <c r="B52" s="47"/>
      <c r="C52" s="47"/>
      <c r="D52" s="47"/>
      <c r="E52" s="47"/>
      <c r="F52" s="47"/>
      <c r="G52" s="47"/>
      <c r="H52" s="47"/>
      <c r="I52" s="47"/>
      <c r="J52" s="5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7"/>
      <c r="B53" s="47"/>
      <c r="C53" s="47"/>
      <c r="D53" s="47"/>
      <c r="E53" s="47"/>
      <c r="F53" s="47"/>
      <c r="G53" s="47"/>
      <c r="H53" s="47"/>
      <c r="I53" s="47"/>
      <c r="J53" s="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7"/>
      <c r="B54" s="47"/>
      <c r="C54" s="47"/>
      <c r="D54" s="47"/>
      <c r="E54" s="47"/>
      <c r="F54" s="47"/>
      <c r="G54" s="47"/>
      <c r="H54" s="47"/>
      <c r="I54" s="47"/>
      <c r="J54" s="5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7"/>
      <c r="B55" s="47"/>
      <c r="C55" s="47"/>
      <c r="D55" s="47"/>
      <c r="E55" s="47"/>
      <c r="F55" s="47"/>
      <c r="G55" s="47"/>
      <c r="H55" s="47"/>
      <c r="I55" s="47"/>
      <c r="J55" s="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7"/>
      <c r="B56" s="47"/>
      <c r="C56" s="47"/>
      <c r="D56" s="47"/>
      <c r="E56" s="47"/>
      <c r="F56" s="47"/>
      <c r="G56" s="47"/>
      <c r="H56" s="47"/>
      <c r="I56" s="47"/>
      <c r="J56" s="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7"/>
      <c r="B57" s="47"/>
      <c r="C57" s="47"/>
      <c r="D57" s="47"/>
      <c r="E57" s="47"/>
      <c r="F57" s="47"/>
      <c r="G57" s="47"/>
      <c r="H57" s="47"/>
      <c r="I57" s="47"/>
      <c r="J57" s="5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7"/>
      <c r="B58" s="47"/>
      <c r="C58" s="47"/>
      <c r="D58" s="47"/>
      <c r="E58" s="47"/>
      <c r="F58" s="47"/>
      <c r="G58" s="47"/>
      <c r="H58" s="47"/>
      <c r="I58" s="47"/>
      <c r="J58" s="5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7"/>
      <c r="B59" s="47"/>
      <c r="C59" s="47"/>
      <c r="D59" s="47"/>
      <c r="E59" s="47"/>
      <c r="F59" s="47"/>
      <c r="G59" s="47"/>
      <c r="H59" s="47"/>
      <c r="I59" s="47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7"/>
      <c r="B60" s="47"/>
      <c r="C60" s="47"/>
      <c r="D60" s="47"/>
      <c r="E60" s="47"/>
      <c r="F60" s="47"/>
      <c r="G60" s="47"/>
      <c r="H60" s="47"/>
      <c r="I60" s="47"/>
      <c r="J60" s="5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7"/>
      <c r="B61" s="47"/>
      <c r="C61" s="47"/>
      <c r="D61" s="47"/>
      <c r="E61" s="47"/>
      <c r="F61" s="47"/>
      <c r="G61" s="47"/>
      <c r="H61" s="47"/>
      <c r="I61" s="47"/>
      <c r="J61" s="5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7"/>
      <c r="B62" s="47"/>
      <c r="C62" s="47"/>
      <c r="D62" s="47"/>
      <c r="E62" s="47"/>
      <c r="F62" s="47"/>
      <c r="G62" s="47"/>
      <c r="H62" s="47"/>
      <c r="I62" s="47"/>
      <c r="J62" s="5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7"/>
      <c r="B63" s="47"/>
      <c r="C63" s="47"/>
      <c r="D63" s="47"/>
      <c r="E63" s="47"/>
      <c r="F63" s="47"/>
      <c r="G63" s="47"/>
      <c r="H63" s="47"/>
      <c r="I63" s="47"/>
      <c r="J63" s="5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5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5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5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5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5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5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5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5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5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5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5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5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5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5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5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5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5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5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5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5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5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5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5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5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5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5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5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5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5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5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5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5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5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5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5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5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5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5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5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5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5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5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5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5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5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5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5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5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5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5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5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5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5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5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5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5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5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5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5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5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5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5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5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5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5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5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5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5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5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5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5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5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5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5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5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5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5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5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5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5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5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5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5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5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5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5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5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5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5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5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5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5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5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5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5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5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5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5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5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5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5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5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5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5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5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5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5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5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5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5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5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5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5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5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5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5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5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5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5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5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5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5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5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5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5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5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5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5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5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5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5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5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5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5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5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5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5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5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5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5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5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5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5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5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5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5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5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5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5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5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5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5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5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5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5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5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5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5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5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5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5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5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5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5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5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5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5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5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5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5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5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5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5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5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5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5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5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5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5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5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5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5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6"/>
      <c r="B293" s="6"/>
      <c r="C293" s="6"/>
      <c r="D293" s="6"/>
      <c r="E293" s="6"/>
      <c r="F293" s="6"/>
      <c r="G293" s="6"/>
      <c r="H293" s="6"/>
      <c r="I293" s="6"/>
      <c r="J293" s="5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6"/>
      <c r="B294" s="6"/>
      <c r="C294" s="6"/>
      <c r="D294" s="6"/>
      <c r="E294" s="6"/>
      <c r="F294" s="6"/>
      <c r="G294" s="6"/>
      <c r="H294" s="6"/>
      <c r="I294" s="6"/>
      <c r="J294" s="5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6"/>
      <c r="B295" s="6"/>
      <c r="C295" s="6"/>
      <c r="D295" s="6"/>
      <c r="E295" s="6"/>
      <c r="F295" s="6"/>
      <c r="G295" s="6"/>
      <c r="H295" s="6"/>
      <c r="I295" s="6"/>
      <c r="J295" s="5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6"/>
      <c r="B296" s="6"/>
      <c r="C296" s="6"/>
      <c r="D296" s="6"/>
      <c r="E296" s="6"/>
      <c r="F296" s="6"/>
      <c r="G296" s="6"/>
      <c r="H296" s="6"/>
      <c r="I296" s="6"/>
      <c r="J296" s="5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6"/>
      <c r="B297" s="6"/>
      <c r="C297" s="6"/>
      <c r="D297" s="6"/>
      <c r="E297" s="6"/>
      <c r="F297" s="6"/>
      <c r="G297" s="6"/>
      <c r="H297" s="6"/>
      <c r="I297" s="6"/>
      <c r="J297" s="5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6"/>
      <c r="B298" s="6"/>
      <c r="C298" s="6"/>
      <c r="D298" s="6"/>
      <c r="E298" s="6"/>
      <c r="F298" s="6"/>
      <c r="G298" s="6"/>
      <c r="H298" s="6"/>
      <c r="I298" s="6"/>
      <c r="J298" s="5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6"/>
      <c r="B299" s="6"/>
      <c r="C299" s="6"/>
      <c r="D299" s="6"/>
      <c r="E299" s="6"/>
      <c r="F299" s="6"/>
      <c r="G299" s="6"/>
      <c r="H299" s="6"/>
      <c r="I299" s="6"/>
      <c r="J299" s="5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6"/>
      <c r="B300" s="6"/>
      <c r="C300" s="6"/>
      <c r="D300" s="6"/>
      <c r="E300" s="6"/>
      <c r="F300" s="6"/>
      <c r="G300" s="6"/>
      <c r="H300" s="6"/>
      <c r="I300" s="6"/>
      <c r="J300" s="5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6"/>
      <c r="B301" s="6"/>
      <c r="C301" s="6"/>
      <c r="D301" s="6"/>
      <c r="E301" s="6"/>
      <c r="F301" s="6"/>
      <c r="G301" s="6"/>
      <c r="H301" s="6"/>
      <c r="I301" s="6"/>
      <c r="J301" s="5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6"/>
      <c r="B302" s="6"/>
      <c r="C302" s="6"/>
      <c r="D302" s="6"/>
      <c r="E302" s="6"/>
      <c r="F302" s="6"/>
      <c r="G302" s="6"/>
      <c r="H302" s="6"/>
      <c r="I302" s="6"/>
      <c r="J302" s="5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6"/>
      <c r="B303" s="6"/>
      <c r="C303" s="6"/>
      <c r="D303" s="6"/>
      <c r="E303" s="6"/>
      <c r="F303" s="6"/>
      <c r="G303" s="6"/>
      <c r="H303" s="6"/>
      <c r="I303" s="6"/>
      <c r="J303" s="5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6"/>
      <c r="B304" s="6"/>
      <c r="C304" s="6"/>
      <c r="D304" s="6"/>
      <c r="E304" s="6"/>
      <c r="F304" s="6"/>
      <c r="G304" s="6"/>
      <c r="H304" s="6"/>
      <c r="I304" s="6"/>
      <c r="J304" s="5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6"/>
      <c r="B305" s="6"/>
      <c r="C305" s="6"/>
      <c r="D305" s="6"/>
      <c r="E305" s="6"/>
      <c r="F305" s="6"/>
      <c r="G305" s="6"/>
      <c r="H305" s="6"/>
      <c r="I305" s="6"/>
      <c r="J305" s="5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6"/>
      <c r="B306" s="6"/>
      <c r="C306" s="6"/>
      <c r="D306" s="6"/>
      <c r="E306" s="6"/>
      <c r="F306" s="6"/>
      <c r="G306" s="6"/>
      <c r="H306" s="6"/>
      <c r="I306" s="6"/>
      <c r="J306" s="5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6"/>
      <c r="B307" s="6"/>
      <c r="C307" s="6"/>
      <c r="D307" s="6"/>
      <c r="E307" s="6"/>
      <c r="F307" s="6"/>
      <c r="G307" s="6"/>
      <c r="H307" s="6"/>
      <c r="I307" s="6"/>
      <c r="J307" s="5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6"/>
      <c r="B308" s="6"/>
      <c r="C308" s="6"/>
      <c r="D308" s="6"/>
      <c r="E308" s="6"/>
      <c r="F308" s="6"/>
      <c r="G308" s="6"/>
      <c r="H308" s="6"/>
      <c r="I308" s="6"/>
      <c r="J308" s="5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6"/>
      <c r="B309" s="6"/>
      <c r="C309" s="6"/>
      <c r="D309" s="6"/>
      <c r="E309" s="6"/>
      <c r="F309" s="6"/>
      <c r="G309" s="6"/>
      <c r="H309" s="6"/>
      <c r="I309" s="6"/>
      <c r="J309" s="5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6"/>
      <c r="B310" s="6"/>
      <c r="C310" s="6"/>
      <c r="D310" s="6"/>
      <c r="E310" s="6"/>
      <c r="F310" s="6"/>
      <c r="G310" s="6"/>
      <c r="H310" s="6"/>
      <c r="I310" s="6"/>
      <c r="J310" s="5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6"/>
      <c r="B311" s="6"/>
      <c r="C311" s="6"/>
      <c r="D311" s="6"/>
      <c r="E311" s="6"/>
      <c r="F311" s="6"/>
      <c r="G311" s="6"/>
      <c r="H311" s="6"/>
      <c r="I311" s="6"/>
      <c r="J311" s="5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6"/>
      <c r="B312" s="6"/>
      <c r="C312" s="6"/>
      <c r="D312" s="6"/>
      <c r="E312" s="6"/>
      <c r="F312" s="6"/>
      <c r="G312" s="6"/>
      <c r="H312" s="6"/>
      <c r="I312" s="6"/>
      <c r="J312" s="5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6"/>
      <c r="B313" s="6"/>
      <c r="C313" s="6"/>
      <c r="D313" s="6"/>
      <c r="E313" s="6"/>
      <c r="F313" s="6"/>
      <c r="G313" s="6"/>
      <c r="H313" s="6"/>
      <c r="I313" s="6"/>
      <c r="J313" s="5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6"/>
      <c r="B314" s="6"/>
      <c r="C314" s="6"/>
      <c r="D314" s="6"/>
      <c r="E314" s="6"/>
      <c r="F314" s="6"/>
      <c r="G314" s="6"/>
      <c r="H314" s="6"/>
      <c r="I314" s="6"/>
      <c r="J314" s="5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6"/>
      <c r="B315" s="6"/>
      <c r="C315" s="6"/>
      <c r="D315" s="6"/>
      <c r="E315" s="6"/>
      <c r="F315" s="6"/>
      <c r="G315" s="6"/>
      <c r="H315" s="6"/>
      <c r="I315" s="6"/>
      <c r="J315" s="5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6"/>
      <c r="B316" s="6"/>
      <c r="C316" s="6"/>
      <c r="D316" s="6"/>
      <c r="E316" s="6"/>
      <c r="F316" s="6"/>
      <c r="G316" s="6"/>
      <c r="H316" s="6"/>
      <c r="I316" s="6"/>
      <c r="J316" s="5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6"/>
      <c r="B317" s="6"/>
      <c r="C317" s="6"/>
      <c r="D317" s="6"/>
      <c r="E317" s="6"/>
      <c r="F317" s="6"/>
      <c r="G317" s="6"/>
      <c r="H317" s="6"/>
      <c r="I317" s="6"/>
      <c r="J317" s="5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6"/>
      <c r="B318" s="6"/>
      <c r="C318" s="6"/>
      <c r="D318" s="6"/>
      <c r="E318" s="6"/>
      <c r="F318" s="6"/>
      <c r="G318" s="6"/>
      <c r="H318" s="6"/>
      <c r="I318" s="6"/>
      <c r="J318" s="5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6"/>
      <c r="B319" s="6"/>
      <c r="C319" s="6"/>
      <c r="D319" s="6"/>
      <c r="E319" s="6"/>
      <c r="F319" s="6"/>
      <c r="G319" s="6"/>
      <c r="H319" s="6"/>
      <c r="I319" s="6"/>
      <c r="J319" s="5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6"/>
      <c r="B320" s="6"/>
      <c r="C320" s="6"/>
      <c r="D320" s="6"/>
      <c r="E320" s="6"/>
      <c r="F320" s="6"/>
      <c r="G320" s="6"/>
      <c r="H320" s="6"/>
      <c r="I320" s="6"/>
      <c r="J320" s="5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6"/>
      <c r="B321" s="6"/>
      <c r="C321" s="6"/>
      <c r="D321" s="6"/>
      <c r="E321" s="6"/>
      <c r="F321" s="6"/>
      <c r="G321" s="6"/>
      <c r="H321" s="6"/>
      <c r="I321" s="6"/>
      <c r="J321" s="5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6"/>
      <c r="B322" s="6"/>
      <c r="C322" s="6"/>
      <c r="D322" s="6"/>
      <c r="E322" s="6"/>
      <c r="F322" s="6"/>
      <c r="G322" s="6"/>
      <c r="H322" s="6"/>
      <c r="I322" s="6"/>
      <c r="J322" s="5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6"/>
      <c r="B323" s="6"/>
      <c r="C323" s="6"/>
      <c r="D323" s="6"/>
      <c r="E323" s="6"/>
      <c r="F323" s="6"/>
      <c r="G323" s="6"/>
      <c r="H323" s="6"/>
      <c r="I323" s="6"/>
      <c r="J323" s="5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6"/>
      <c r="B324" s="6"/>
      <c r="C324" s="6"/>
      <c r="D324" s="6"/>
      <c r="E324" s="6"/>
      <c r="F324" s="6"/>
      <c r="G324" s="6"/>
      <c r="H324" s="6"/>
      <c r="I324" s="6"/>
      <c r="J324" s="5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6"/>
      <c r="B325" s="6"/>
      <c r="C325" s="6"/>
      <c r="D325" s="6"/>
      <c r="E325" s="6"/>
      <c r="F325" s="6"/>
      <c r="G325" s="6"/>
      <c r="H325" s="6"/>
      <c r="I325" s="6"/>
      <c r="J325" s="5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6"/>
      <c r="B326" s="6"/>
      <c r="C326" s="6"/>
      <c r="D326" s="6"/>
      <c r="E326" s="6"/>
      <c r="F326" s="6"/>
      <c r="G326" s="6"/>
      <c r="H326" s="6"/>
      <c r="I326" s="6"/>
      <c r="J326" s="5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6"/>
      <c r="B327" s="6"/>
      <c r="C327" s="6"/>
      <c r="D327" s="6"/>
      <c r="E327" s="6"/>
      <c r="F327" s="6"/>
      <c r="G327" s="6"/>
      <c r="H327" s="6"/>
      <c r="I327" s="6"/>
      <c r="J327" s="5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6"/>
      <c r="B328" s="6"/>
      <c r="C328" s="6"/>
      <c r="D328" s="6"/>
      <c r="E328" s="6"/>
      <c r="F328" s="6"/>
      <c r="G328" s="6"/>
      <c r="H328" s="6"/>
      <c r="I328" s="6"/>
      <c r="J328" s="5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6"/>
      <c r="B329" s="6"/>
      <c r="C329" s="6"/>
      <c r="D329" s="6"/>
      <c r="E329" s="6"/>
      <c r="F329" s="6"/>
      <c r="G329" s="6"/>
      <c r="H329" s="6"/>
      <c r="I329" s="6"/>
      <c r="J329" s="5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6"/>
      <c r="B330" s="6"/>
      <c r="C330" s="6"/>
      <c r="D330" s="6"/>
      <c r="E330" s="6"/>
      <c r="F330" s="6"/>
      <c r="G330" s="6"/>
      <c r="H330" s="6"/>
      <c r="I330" s="6"/>
      <c r="J330" s="5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6"/>
      <c r="B331" s="6"/>
      <c r="C331" s="6"/>
      <c r="D331" s="6"/>
      <c r="E331" s="6"/>
      <c r="F331" s="6"/>
      <c r="G331" s="6"/>
      <c r="H331" s="6"/>
      <c r="I331" s="6"/>
      <c r="J331" s="5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6"/>
      <c r="B332" s="6"/>
      <c r="C332" s="6"/>
      <c r="D332" s="6"/>
      <c r="E332" s="6"/>
      <c r="F332" s="6"/>
      <c r="G332" s="6"/>
      <c r="H332" s="6"/>
      <c r="I332" s="6"/>
      <c r="J332" s="5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6"/>
      <c r="B333" s="6"/>
      <c r="C333" s="6"/>
      <c r="D333" s="6"/>
      <c r="E333" s="6"/>
      <c r="F333" s="6"/>
      <c r="G333" s="6"/>
      <c r="H333" s="6"/>
      <c r="I333" s="6"/>
      <c r="J333" s="5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6"/>
      <c r="B334" s="6"/>
      <c r="C334" s="6"/>
      <c r="D334" s="6"/>
      <c r="E334" s="6"/>
      <c r="F334" s="6"/>
      <c r="G334" s="6"/>
      <c r="H334" s="6"/>
      <c r="I334" s="6"/>
      <c r="J334" s="5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6"/>
      <c r="B335" s="6"/>
      <c r="C335" s="6"/>
      <c r="D335" s="6"/>
      <c r="E335" s="6"/>
      <c r="F335" s="6"/>
      <c r="G335" s="6"/>
      <c r="H335" s="6"/>
      <c r="I335" s="6"/>
      <c r="J335" s="5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6"/>
      <c r="B336" s="6"/>
      <c r="C336" s="6"/>
      <c r="D336" s="6"/>
      <c r="E336" s="6"/>
      <c r="F336" s="6"/>
      <c r="G336" s="6"/>
      <c r="H336" s="6"/>
      <c r="I336" s="6"/>
      <c r="J336" s="5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6"/>
      <c r="B337" s="6"/>
      <c r="C337" s="6"/>
      <c r="D337" s="6"/>
      <c r="E337" s="6"/>
      <c r="F337" s="6"/>
      <c r="G337" s="6"/>
      <c r="H337" s="6"/>
      <c r="I337" s="6"/>
      <c r="J337" s="5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6"/>
      <c r="B338" s="6"/>
      <c r="C338" s="6"/>
      <c r="D338" s="6"/>
      <c r="E338" s="6"/>
      <c r="F338" s="6"/>
      <c r="G338" s="6"/>
      <c r="H338" s="6"/>
      <c r="I338" s="6"/>
      <c r="J338" s="5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6"/>
      <c r="B339" s="6"/>
      <c r="C339" s="6"/>
      <c r="D339" s="6"/>
      <c r="E339" s="6"/>
      <c r="F339" s="6"/>
      <c r="G339" s="6"/>
      <c r="H339" s="6"/>
      <c r="I339" s="6"/>
      <c r="J339" s="5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6"/>
      <c r="B340" s="6"/>
      <c r="C340" s="6"/>
      <c r="D340" s="6"/>
      <c r="E340" s="6"/>
      <c r="F340" s="6"/>
      <c r="G340" s="6"/>
      <c r="H340" s="6"/>
      <c r="I340" s="6"/>
      <c r="J340" s="5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6"/>
      <c r="B341" s="6"/>
      <c r="C341" s="6"/>
      <c r="D341" s="6"/>
      <c r="E341" s="6"/>
      <c r="F341" s="6"/>
      <c r="G341" s="6"/>
      <c r="H341" s="6"/>
      <c r="I341" s="6"/>
      <c r="J341" s="5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6"/>
      <c r="B342" s="6"/>
      <c r="C342" s="6"/>
      <c r="D342" s="6"/>
      <c r="E342" s="6"/>
      <c r="F342" s="6"/>
      <c r="G342" s="6"/>
      <c r="H342" s="6"/>
      <c r="I342" s="6"/>
      <c r="J342" s="5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6"/>
      <c r="B343" s="6"/>
      <c r="C343" s="6"/>
      <c r="D343" s="6"/>
      <c r="E343" s="6"/>
      <c r="F343" s="6"/>
      <c r="G343" s="6"/>
      <c r="H343" s="6"/>
      <c r="I343" s="6"/>
      <c r="J343" s="5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6"/>
      <c r="B344" s="6"/>
      <c r="C344" s="6"/>
      <c r="D344" s="6"/>
      <c r="E344" s="6"/>
      <c r="F344" s="6"/>
      <c r="G344" s="6"/>
      <c r="H344" s="6"/>
      <c r="I344" s="6"/>
      <c r="J344" s="5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6"/>
      <c r="B345" s="6"/>
      <c r="C345" s="6"/>
      <c r="D345" s="6"/>
      <c r="E345" s="6"/>
      <c r="F345" s="6"/>
      <c r="G345" s="6"/>
      <c r="H345" s="6"/>
      <c r="I345" s="6"/>
      <c r="J345" s="5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6"/>
      <c r="B346" s="6"/>
      <c r="C346" s="6"/>
      <c r="D346" s="6"/>
      <c r="E346" s="6"/>
      <c r="F346" s="6"/>
      <c r="G346" s="6"/>
      <c r="H346" s="6"/>
      <c r="I346" s="6"/>
      <c r="J346" s="5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6"/>
      <c r="B347" s="6"/>
      <c r="C347" s="6"/>
      <c r="D347" s="6"/>
      <c r="E347" s="6"/>
      <c r="F347" s="6"/>
      <c r="G347" s="6"/>
      <c r="H347" s="6"/>
      <c r="I347" s="6"/>
      <c r="J347" s="5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6"/>
      <c r="B348" s="6"/>
      <c r="C348" s="6"/>
      <c r="D348" s="6"/>
      <c r="E348" s="6"/>
      <c r="F348" s="6"/>
      <c r="G348" s="6"/>
      <c r="H348" s="6"/>
      <c r="I348" s="6"/>
      <c r="J348" s="5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6"/>
      <c r="B349" s="6"/>
      <c r="C349" s="6"/>
      <c r="D349" s="6"/>
      <c r="E349" s="6"/>
      <c r="F349" s="6"/>
      <c r="G349" s="6"/>
      <c r="H349" s="6"/>
      <c r="I349" s="6"/>
      <c r="J349" s="5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6"/>
      <c r="B350" s="6"/>
      <c r="C350" s="6"/>
      <c r="D350" s="6"/>
      <c r="E350" s="6"/>
      <c r="F350" s="6"/>
      <c r="G350" s="6"/>
      <c r="H350" s="6"/>
      <c r="I350" s="6"/>
      <c r="J350" s="5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6"/>
      <c r="B351" s="6"/>
      <c r="C351" s="6"/>
      <c r="D351" s="6"/>
      <c r="E351" s="6"/>
      <c r="F351" s="6"/>
      <c r="G351" s="6"/>
      <c r="H351" s="6"/>
      <c r="I351" s="6"/>
      <c r="J351" s="5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6"/>
      <c r="B352" s="6"/>
      <c r="C352" s="6"/>
      <c r="D352" s="6"/>
      <c r="E352" s="6"/>
      <c r="F352" s="6"/>
      <c r="G352" s="6"/>
      <c r="H352" s="6"/>
      <c r="I352" s="6"/>
      <c r="J352" s="5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6"/>
      <c r="B353" s="6"/>
      <c r="C353" s="6"/>
      <c r="D353" s="6"/>
      <c r="E353" s="6"/>
      <c r="F353" s="6"/>
      <c r="G353" s="6"/>
      <c r="H353" s="6"/>
      <c r="I353" s="6"/>
      <c r="J353" s="5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6"/>
      <c r="B354" s="6"/>
      <c r="C354" s="6"/>
      <c r="D354" s="6"/>
      <c r="E354" s="6"/>
      <c r="F354" s="6"/>
      <c r="G354" s="6"/>
      <c r="H354" s="6"/>
      <c r="I354" s="6"/>
      <c r="J354" s="5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6"/>
      <c r="B355" s="6"/>
      <c r="C355" s="6"/>
      <c r="D355" s="6"/>
      <c r="E355" s="6"/>
      <c r="F355" s="6"/>
      <c r="G355" s="6"/>
      <c r="H355" s="6"/>
      <c r="I355" s="6"/>
      <c r="J355" s="5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6"/>
      <c r="B356" s="6"/>
      <c r="C356" s="6"/>
      <c r="D356" s="6"/>
      <c r="E356" s="6"/>
      <c r="F356" s="6"/>
      <c r="G356" s="6"/>
      <c r="H356" s="6"/>
      <c r="I356" s="6"/>
      <c r="J356" s="5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6"/>
      <c r="B357" s="6"/>
      <c r="C357" s="6"/>
      <c r="D357" s="6"/>
      <c r="E357" s="6"/>
      <c r="F357" s="6"/>
      <c r="G357" s="6"/>
      <c r="H357" s="6"/>
      <c r="I357" s="6"/>
      <c r="J357" s="5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6"/>
      <c r="B358" s="6"/>
      <c r="C358" s="6"/>
      <c r="D358" s="6"/>
      <c r="E358" s="6"/>
      <c r="F358" s="6"/>
      <c r="G358" s="6"/>
      <c r="H358" s="6"/>
      <c r="I358" s="6"/>
      <c r="J358" s="5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6"/>
      <c r="B359" s="6"/>
      <c r="C359" s="6"/>
      <c r="D359" s="6"/>
      <c r="E359" s="6"/>
      <c r="F359" s="6"/>
      <c r="G359" s="6"/>
      <c r="H359" s="6"/>
      <c r="I359" s="6"/>
      <c r="J359" s="5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6"/>
      <c r="B360" s="6"/>
      <c r="C360" s="6"/>
      <c r="D360" s="6"/>
      <c r="E360" s="6"/>
      <c r="F360" s="6"/>
      <c r="G360" s="6"/>
      <c r="H360" s="6"/>
      <c r="I360" s="6"/>
      <c r="J360" s="5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6"/>
      <c r="B361" s="6"/>
      <c r="C361" s="6"/>
      <c r="D361" s="6"/>
      <c r="E361" s="6"/>
      <c r="F361" s="6"/>
      <c r="G361" s="6"/>
      <c r="H361" s="6"/>
      <c r="I361" s="6"/>
      <c r="J361" s="5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6"/>
      <c r="B362" s="6"/>
      <c r="C362" s="6"/>
      <c r="D362" s="6"/>
      <c r="E362" s="6"/>
      <c r="F362" s="6"/>
      <c r="G362" s="6"/>
      <c r="H362" s="6"/>
      <c r="I362" s="6"/>
      <c r="J362" s="5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6"/>
      <c r="B363" s="6"/>
      <c r="C363" s="6"/>
      <c r="D363" s="6"/>
      <c r="E363" s="6"/>
      <c r="F363" s="6"/>
      <c r="G363" s="6"/>
      <c r="H363" s="6"/>
      <c r="I363" s="6"/>
      <c r="J363" s="5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6"/>
      <c r="B364" s="6"/>
      <c r="C364" s="6"/>
      <c r="D364" s="6"/>
      <c r="E364" s="6"/>
      <c r="F364" s="6"/>
      <c r="G364" s="6"/>
      <c r="H364" s="6"/>
      <c r="I364" s="6"/>
      <c r="J364" s="5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6"/>
      <c r="B365" s="6"/>
      <c r="C365" s="6"/>
      <c r="D365" s="6"/>
      <c r="E365" s="6"/>
      <c r="F365" s="6"/>
      <c r="G365" s="6"/>
      <c r="H365" s="6"/>
      <c r="I365" s="6"/>
      <c r="J365" s="5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6"/>
      <c r="B366" s="6"/>
      <c r="C366" s="6"/>
      <c r="D366" s="6"/>
      <c r="E366" s="6"/>
      <c r="F366" s="6"/>
      <c r="G366" s="6"/>
      <c r="H366" s="6"/>
      <c r="I366" s="6"/>
      <c r="J366" s="5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6"/>
      <c r="B367" s="6"/>
      <c r="C367" s="6"/>
      <c r="D367" s="6"/>
      <c r="E367" s="6"/>
      <c r="F367" s="6"/>
      <c r="G367" s="6"/>
      <c r="H367" s="6"/>
      <c r="I367" s="6"/>
      <c r="J367" s="5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6"/>
      <c r="B368" s="6"/>
      <c r="C368" s="6"/>
      <c r="D368" s="6"/>
      <c r="E368" s="6"/>
      <c r="F368" s="6"/>
      <c r="G368" s="6"/>
      <c r="H368" s="6"/>
      <c r="I368" s="6"/>
      <c r="J368" s="5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6"/>
      <c r="B369" s="6"/>
      <c r="C369" s="6"/>
      <c r="D369" s="6"/>
      <c r="E369" s="6"/>
      <c r="F369" s="6"/>
      <c r="G369" s="6"/>
      <c r="H369" s="6"/>
      <c r="I369" s="6"/>
      <c r="J369" s="5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6"/>
      <c r="B370" s="6"/>
      <c r="C370" s="6"/>
      <c r="D370" s="6"/>
      <c r="E370" s="6"/>
      <c r="F370" s="6"/>
      <c r="G370" s="6"/>
      <c r="H370" s="6"/>
      <c r="I370" s="6"/>
      <c r="J370" s="5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6"/>
      <c r="B371" s="6"/>
      <c r="C371" s="6"/>
      <c r="D371" s="6"/>
      <c r="E371" s="6"/>
      <c r="F371" s="6"/>
      <c r="G371" s="6"/>
      <c r="H371" s="6"/>
      <c r="I371" s="6"/>
      <c r="J371" s="5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6"/>
      <c r="B372" s="6"/>
      <c r="C372" s="6"/>
      <c r="D372" s="6"/>
      <c r="E372" s="6"/>
      <c r="F372" s="6"/>
      <c r="G372" s="6"/>
      <c r="H372" s="6"/>
      <c r="I372" s="6"/>
      <c r="J372" s="5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6"/>
      <c r="B373" s="6"/>
      <c r="C373" s="6"/>
      <c r="D373" s="6"/>
      <c r="E373" s="6"/>
      <c r="F373" s="6"/>
      <c r="G373" s="6"/>
      <c r="H373" s="6"/>
      <c r="I373" s="6"/>
      <c r="J373" s="5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6"/>
      <c r="B374" s="6"/>
      <c r="C374" s="6"/>
      <c r="D374" s="6"/>
      <c r="E374" s="6"/>
      <c r="F374" s="6"/>
      <c r="G374" s="6"/>
      <c r="H374" s="6"/>
      <c r="I374" s="6"/>
      <c r="J374" s="5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6"/>
      <c r="B375" s="6"/>
      <c r="C375" s="6"/>
      <c r="D375" s="6"/>
      <c r="E375" s="6"/>
      <c r="F375" s="6"/>
      <c r="G375" s="6"/>
      <c r="H375" s="6"/>
      <c r="I375" s="6"/>
      <c r="J375" s="5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6"/>
      <c r="B376" s="6"/>
      <c r="C376" s="6"/>
      <c r="D376" s="6"/>
      <c r="E376" s="6"/>
      <c r="F376" s="6"/>
      <c r="G376" s="6"/>
      <c r="H376" s="6"/>
      <c r="I376" s="6"/>
      <c r="J376" s="5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6"/>
      <c r="B377" s="6"/>
      <c r="C377" s="6"/>
      <c r="D377" s="6"/>
      <c r="E377" s="6"/>
      <c r="F377" s="6"/>
      <c r="G377" s="6"/>
      <c r="H377" s="6"/>
      <c r="I377" s="6"/>
      <c r="J377" s="5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6"/>
      <c r="B378" s="6"/>
      <c r="C378" s="6"/>
      <c r="D378" s="6"/>
      <c r="E378" s="6"/>
      <c r="F378" s="6"/>
      <c r="G378" s="6"/>
      <c r="H378" s="6"/>
      <c r="I378" s="6"/>
      <c r="J378" s="5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6"/>
      <c r="B379" s="6"/>
      <c r="C379" s="6"/>
      <c r="D379" s="6"/>
      <c r="E379" s="6"/>
      <c r="F379" s="6"/>
      <c r="G379" s="6"/>
      <c r="H379" s="6"/>
      <c r="I379" s="6"/>
      <c r="J379" s="5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6"/>
      <c r="B380" s="6"/>
      <c r="C380" s="6"/>
      <c r="D380" s="6"/>
      <c r="E380" s="6"/>
      <c r="F380" s="6"/>
      <c r="G380" s="6"/>
      <c r="H380" s="6"/>
      <c r="I380" s="6"/>
      <c r="J380" s="5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6"/>
      <c r="B381" s="6"/>
      <c r="C381" s="6"/>
      <c r="D381" s="6"/>
      <c r="E381" s="6"/>
      <c r="F381" s="6"/>
      <c r="G381" s="6"/>
      <c r="H381" s="6"/>
      <c r="I381" s="6"/>
      <c r="J381" s="5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6"/>
      <c r="B382" s="6"/>
      <c r="C382" s="6"/>
      <c r="D382" s="6"/>
      <c r="E382" s="6"/>
      <c r="F382" s="6"/>
      <c r="G382" s="6"/>
      <c r="H382" s="6"/>
      <c r="I382" s="6"/>
      <c r="J382" s="5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6"/>
      <c r="B383" s="6"/>
      <c r="C383" s="6"/>
      <c r="D383" s="6"/>
      <c r="E383" s="6"/>
      <c r="F383" s="6"/>
      <c r="G383" s="6"/>
      <c r="H383" s="6"/>
      <c r="I383" s="6"/>
      <c r="J383" s="5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6"/>
      <c r="B384" s="6"/>
      <c r="C384" s="6"/>
      <c r="D384" s="6"/>
      <c r="E384" s="6"/>
      <c r="F384" s="6"/>
      <c r="G384" s="6"/>
      <c r="H384" s="6"/>
      <c r="I384" s="6"/>
      <c r="J384" s="5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6"/>
      <c r="B385" s="6"/>
      <c r="C385" s="6"/>
      <c r="D385" s="6"/>
      <c r="E385" s="6"/>
      <c r="F385" s="6"/>
      <c r="G385" s="6"/>
      <c r="H385" s="6"/>
      <c r="I385" s="6"/>
      <c r="J385" s="5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6"/>
      <c r="B386" s="6"/>
      <c r="C386" s="6"/>
      <c r="D386" s="6"/>
      <c r="E386" s="6"/>
      <c r="F386" s="6"/>
      <c r="G386" s="6"/>
      <c r="H386" s="6"/>
      <c r="I386" s="6"/>
      <c r="J386" s="5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6"/>
      <c r="B387" s="6"/>
      <c r="C387" s="6"/>
      <c r="D387" s="6"/>
      <c r="E387" s="6"/>
      <c r="F387" s="6"/>
      <c r="G387" s="6"/>
      <c r="H387" s="6"/>
      <c r="I387" s="6"/>
      <c r="J387" s="5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6"/>
      <c r="B388" s="6"/>
      <c r="C388" s="6"/>
      <c r="D388" s="6"/>
      <c r="E388" s="6"/>
      <c r="F388" s="6"/>
      <c r="G388" s="6"/>
      <c r="H388" s="6"/>
      <c r="I388" s="6"/>
      <c r="J388" s="5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6"/>
      <c r="B389" s="6"/>
      <c r="C389" s="6"/>
      <c r="D389" s="6"/>
      <c r="E389" s="6"/>
      <c r="F389" s="6"/>
      <c r="G389" s="6"/>
      <c r="H389" s="6"/>
      <c r="I389" s="6"/>
      <c r="J389" s="5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6"/>
      <c r="B390" s="6"/>
      <c r="C390" s="6"/>
      <c r="D390" s="6"/>
      <c r="E390" s="6"/>
      <c r="F390" s="6"/>
      <c r="G390" s="6"/>
      <c r="H390" s="6"/>
      <c r="I390" s="6"/>
      <c r="J390" s="5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6"/>
      <c r="B391" s="6"/>
      <c r="C391" s="6"/>
      <c r="D391" s="6"/>
      <c r="E391" s="6"/>
      <c r="F391" s="6"/>
      <c r="G391" s="6"/>
      <c r="H391" s="6"/>
      <c r="I391" s="6"/>
      <c r="J391" s="5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6"/>
      <c r="B392" s="6"/>
      <c r="C392" s="6"/>
      <c r="D392" s="6"/>
      <c r="E392" s="6"/>
      <c r="F392" s="6"/>
      <c r="G392" s="6"/>
      <c r="H392" s="6"/>
      <c r="I392" s="6"/>
      <c r="J392" s="5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6"/>
      <c r="B393" s="6"/>
      <c r="C393" s="6"/>
      <c r="D393" s="6"/>
      <c r="E393" s="6"/>
      <c r="F393" s="6"/>
      <c r="G393" s="6"/>
      <c r="H393" s="6"/>
      <c r="I393" s="6"/>
      <c r="J393" s="5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6"/>
      <c r="B394" s="6"/>
      <c r="C394" s="6"/>
      <c r="D394" s="6"/>
      <c r="E394" s="6"/>
      <c r="F394" s="6"/>
      <c r="G394" s="6"/>
      <c r="H394" s="6"/>
      <c r="I394" s="6"/>
      <c r="J394" s="5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6"/>
      <c r="B395" s="6"/>
      <c r="C395" s="6"/>
      <c r="D395" s="6"/>
      <c r="E395" s="6"/>
      <c r="F395" s="6"/>
      <c r="G395" s="6"/>
      <c r="H395" s="6"/>
      <c r="I395" s="6"/>
      <c r="J395" s="5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6"/>
      <c r="B396" s="6"/>
      <c r="C396" s="6"/>
      <c r="D396" s="6"/>
      <c r="E396" s="6"/>
      <c r="F396" s="6"/>
      <c r="G396" s="6"/>
      <c r="H396" s="6"/>
      <c r="I396" s="6"/>
      <c r="J396" s="5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6"/>
      <c r="B397" s="6"/>
      <c r="C397" s="6"/>
      <c r="D397" s="6"/>
      <c r="E397" s="6"/>
      <c r="F397" s="6"/>
      <c r="G397" s="6"/>
      <c r="H397" s="6"/>
      <c r="I397" s="6"/>
      <c r="J397" s="5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6"/>
      <c r="B398" s="6"/>
      <c r="C398" s="6"/>
      <c r="D398" s="6"/>
      <c r="E398" s="6"/>
      <c r="F398" s="6"/>
      <c r="G398" s="6"/>
      <c r="H398" s="6"/>
      <c r="I398" s="6"/>
      <c r="J398" s="5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6"/>
      <c r="B399" s="6"/>
      <c r="C399" s="6"/>
      <c r="D399" s="6"/>
      <c r="E399" s="6"/>
      <c r="F399" s="6"/>
      <c r="G399" s="6"/>
      <c r="H399" s="6"/>
      <c r="I399" s="6"/>
      <c r="J399" s="5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6"/>
      <c r="B400" s="6"/>
      <c r="C400" s="6"/>
      <c r="D400" s="6"/>
      <c r="E400" s="6"/>
      <c r="F400" s="6"/>
      <c r="G400" s="6"/>
      <c r="H400" s="6"/>
      <c r="I400" s="6"/>
      <c r="J400" s="5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6"/>
      <c r="B401" s="6"/>
      <c r="C401" s="6"/>
      <c r="D401" s="6"/>
      <c r="E401" s="6"/>
      <c r="F401" s="6"/>
      <c r="G401" s="6"/>
      <c r="H401" s="6"/>
      <c r="I401" s="6"/>
      <c r="J401" s="5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5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6"/>
      <c r="B403" s="6"/>
      <c r="C403" s="6"/>
      <c r="D403" s="6"/>
      <c r="E403" s="6"/>
      <c r="F403" s="6"/>
      <c r="G403" s="6"/>
      <c r="H403" s="6"/>
      <c r="I403" s="6"/>
      <c r="J403" s="5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5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6"/>
      <c r="B405" s="6"/>
      <c r="C405" s="6"/>
      <c r="D405" s="6"/>
      <c r="E405" s="6"/>
      <c r="F405" s="6"/>
      <c r="G405" s="6"/>
      <c r="H405" s="6"/>
      <c r="I405" s="6"/>
      <c r="J405" s="5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5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6"/>
      <c r="B407" s="6"/>
      <c r="C407" s="6"/>
      <c r="D407" s="6"/>
      <c r="E407" s="6"/>
      <c r="F407" s="6"/>
      <c r="G407" s="6"/>
      <c r="H407" s="6"/>
      <c r="I407" s="6"/>
      <c r="J407" s="5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5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6"/>
      <c r="B409" s="6"/>
      <c r="C409" s="6"/>
      <c r="D409" s="6"/>
      <c r="E409" s="6"/>
      <c r="F409" s="6"/>
      <c r="G409" s="6"/>
      <c r="H409" s="6"/>
      <c r="I409" s="6"/>
      <c r="J409" s="5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5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6"/>
      <c r="B411" s="6"/>
      <c r="C411" s="6"/>
      <c r="D411" s="6"/>
      <c r="E411" s="6"/>
      <c r="F411" s="6"/>
      <c r="G411" s="6"/>
      <c r="H411" s="6"/>
      <c r="I411" s="6"/>
      <c r="J411" s="5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5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6"/>
      <c r="B413" s="6"/>
      <c r="C413" s="6"/>
      <c r="D413" s="6"/>
      <c r="E413" s="6"/>
      <c r="F413" s="6"/>
      <c r="G413" s="6"/>
      <c r="H413" s="6"/>
      <c r="I413" s="6"/>
      <c r="J413" s="5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5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6"/>
      <c r="B415" s="6"/>
      <c r="C415" s="6"/>
      <c r="D415" s="6"/>
      <c r="E415" s="6"/>
      <c r="F415" s="6"/>
      <c r="G415" s="6"/>
      <c r="H415" s="6"/>
      <c r="I415" s="6"/>
      <c r="J415" s="5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5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6"/>
      <c r="B417" s="6"/>
      <c r="C417" s="6"/>
      <c r="D417" s="6"/>
      <c r="E417" s="6"/>
      <c r="F417" s="6"/>
      <c r="G417" s="6"/>
      <c r="H417" s="6"/>
      <c r="I417" s="6"/>
      <c r="J417" s="5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5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6"/>
      <c r="B419" s="6"/>
      <c r="C419" s="6"/>
      <c r="D419" s="6"/>
      <c r="E419" s="6"/>
      <c r="F419" s="6"/>
      <c r="G419" s="6"/>
      <c r="H419" s="6"/>
      <c r="I419" s="6"/>
      <c r="J419" s="5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5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6"/>
      <c r="B421" s="6"/>
      <c r="C421" s="6"/>
      <c r="D421" s="6"/>
      <c r="E421" s="6"/>
      <c r="F421" s="6"/>
      <c r="G421" s="6"/>
      <c r="H421" s="6"/>
      <c r="I421" s="6"/>
      <c r="J421" s="5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5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6"/>
      <c r="B423" s="6"/>
      <c r="C423" s="6"/>
      <c r="D423" s="6"/>
      <c r="E423" s="6"/>
      <c r="F423" s="6"/>
      <c r="G423" s="6"/>
      <c r="H423" s="6"/>
      <c r="I423" s="6"/>
      <c r="J423" s="5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5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6"/>
      <c r="B425" s="6"/>
      <c r="C425" s="6"/>
      <c r="D425" s="6"/>
      <c r="E425" s="6"/>
      <c r="F425" s="6"/>
      <c r="G425" s="6"/>
      <c r="H425" s="6"/>
      <c r="I425" s="6"/>
      <c r="J425" s="5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5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6"/>
      <c r="B427" s="6"/>
      <c r="C427" s="6"/>
      <c r="D427" s="6"/>
      <c r="E427" s="6"/>
      <c r="F427" s="6"/>
      <c r="G427" s="6"/>
      <c r="H427" s="6"/>
      <c r="I427" s="6"/>
      <c r="J427" s="5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5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6"/>
      <c r="B429" s="6"/>
      <c r="C429" s="6"/>
      <c r="D429" s="6"/>
      <c r="E429" s="6"/>
      <c r="F429" s="6"/>
      <c r="G429" s="6"/>
      <c r="H429" s="6"/>
      <c r="I429" s="6"/>
      <c r="J429" s="5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5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6"/>
      <c r="B431" s="6"/>
      <c r="C431" s="6"/>
      <c r="D431" s="6"/>
      <c r="E431" s="6"/>
      <c r="F431" s="6"/>
      <c r="G431" s="6"/>
      <c r="H431" s="6"/>
      <c r="I431" s="6"/>
      <c r="J431" s="5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5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6"/>
      <c r="B433" s="6"/>
      <c r="C433" s="6"/>
      <c r="D433" s="6"/>
      <c r="E433" s="6"/>
      <c r="F433" s="6"/>
      <c r="G433" s="6"/>
      <c r="H433" s="6"/>
      <c r="I433" s="6"/>
      <c r="J433" s="5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5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6"/>
      <c r="B435" s="6"/>
      <c r="C435" s="6"/>
      <c r="D435" s="6"/>
      <c r="E435" s="6"/>
      <c r="F435" s="6"/>
      <c r="G435" s="6"/>
      <c r="H435" s="6"/>
      <c r="I435" s="6"/>
      <c r="J435" s="5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5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6"/>
      <c r="B437" s="6"/>
      <c r="C437" s="6"/>
      <c r="D437" s="6"/>
      <c r="E437" s="6"/>
      <c r="F437" s="6"/>
      <c r="G437" s="6"/>
      <c r="H437" s="6"/>
      <c r="I437" s="6"/>
      <c r="J437" s="5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5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6"/>
      <c r="B439" s="6"/>
      <c r="C439" s="6"/>
      <c r="D439" s="6"/>
      <c r="E439" s="6"/>
      <c r="F439" s="6"/>
      <c r="G439" s="6"/>
      <c r="H439" s="6"/>
      <c r="I439" s="6"/>
      <c r="J439" s="5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5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6"/>
      <c r="B441" s="6"/>
      <c r="C441" s="6"/>
      <c r="D441" s="6"/>
      <c r="E441" s="6"/>
      <c r="F441" s="6"/>
      <c r="G441" s="6"/>
      <c r="H441" s="6"/>
      <c r="I441" s="6"/>
      <c r="J441" s="5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5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6"/>
      <c r="B443" s="6"/>
      <c r="C443" s="6"/>
      <c r="D443" s="6"/>
      <c r="E443" s="6"/>
      <c r="F443" s="6"/>
      <c r="G443" s="6"/>
      <c r="H443" s="6"/>
      <c r="I443" s="6"/>
      <c r="J443" s="5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5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6"/>
      <c r="B445" s="6"/>
      <c r="C445" s="6"/>
      <c r="D445" s="6"/>
      <c r="E445" s="6"/>
      <c r="F445" s="6"/>
      <c r="G445" s="6"/>
      <c r="H445" s="6"/>
      <c r="I445" s="6"/>
      <c r="J445" s="5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5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6"/>
      <c r="B447" s="6"/>
      <c r="C447" s="6"/>
      <c r="D447" s="6"/>
      <c r="E447" s="6"/>
      <c r="F447" s="6"/>
      <c r="G447" s="6"/>
      <c r="H447" s="6"/>
      <c r="I447" s="6"/>
      <c r="J447" s="5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5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6"/>
      <c r="B449" s="6"/>
      <c r="C449" s="6"/>
      <c r="D449" s="6"/>
      <c r="E449" s="6"/>
      <c r="F449" s="6"/>
      <c r="G449" s="6"/>
      <c r="H449" s="6"/>
      <c r="I449" s="6"/>
      <c r="J449" s="5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5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6"/>
      <c r="B451" s="6"/>
      <c r="C451" s="6"/>
      <c r="D451" s="6"/>
      <c r="E451" s="6"/>
      <c r="F451" s="6"/>
      <c r="G451" s="6"/>
      <c r="H451" s="6"/>
      <c r="I451" s="6"/>
      <c r="J451" s="5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5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6"/>
      <c r="B453" s="6"/>
      <c r="C453" s="6"/>
      <c r="D453" s="6"/>
      <c r="E453" s="6"/>
      <c r="F453" s="6"/>
      <c r="G453" s="6"/>
      <c r="H453" s="6"/>
      <c r="I453" s="6"/>
      <c r="J453" s="5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5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6"/>
      <c r="B455" s="6"/>
      <c r="C455" s="6"/>
      <c r="D455" s="6"/>
      <c r="E455" s="6"/>
      <c r="F455" s="6"/>
      <c r="G455" s="6"/>
      <c r="H455" s="6"/>
      <c r="I455" s="6"/>
      <c r="J455" s="5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5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6"/>
      <c r="B457" s="6"/>
      <c r="C457" s="6"/>
      <c r="D457" s="6"/>
      <c r="E457" s="6"/>
      <c r="F457" s="6"/>
      <c r="G457" s="6"/>
      <c r="H457" s="6"/>
      <c r="I457" s="6"/>
      <c r="J457" s="5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5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6"/>
      <c r="B459" s="6"/>
      <c r="C459" s="6"/>
      <c r="D459" s="6"/>
      <c r="E459" s="6"/>
      <c r="F459" s="6"/>
      <c r="G459" s="6"/>
      <c r="H459" s="6"/>
      <c r="I459" s="6"/>
      <c r="J459" s="5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5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6"/>
      <c r="B461" s="6"/>
      <c r="C461" s="6"/>
      <c r="D461" s="6"/>
      <c r="E461" s="6"/>
      <c r="F461" s="6"/>
      <c r="G461" s="6"/>
      <c r="H461" s="6"/>
      <c r="I461" s="6"/>
      <c r="J461" s="5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5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6"/>
      <c r="B463" s="6"/>
      <c r="C463" s="6"/>
      <c r="D463" s="6"/>
      <c r="E463" s="6"/>
      <c r="F463" s="6"/>
      <c r="G463" s="6"/>
      <c r="H463" s="6"/>
      <c r="I463" s="6"/>
      <c r="J463" s="5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5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6"/>
      <c r="B465" s="6"/>
      <c r="C465" s="6"/>
      <c r="D465" s="6"/>
      <c r="E465" s="6"/>
      <c r="F465" s="6"/>
      <c r="G465" s="6"/>
      <c r="H465" s="6"/>
      <c r="I465" s="6"/>
      <c r="J465" s="5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5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6"/>
      <c r="B467" s="6"/>
      <c r="C467" s="6"/>
      <c r="D467" s="6"/>
      <c r="E467" s="6"/>
      <c r="F467" s="6"/>
      <c r="G467" s="6"/>
      <c r="H467" s="6"/>
      <c r="I467" s="6"/>
      <c r="J467" s="5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5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6"/>
      <c r="B469" s="6"/>
      <c r="C469" s="6"/>
      <c r="D469" s="6"/>
      <c r="E469" s="6"/>
      <c r="F469" s="6"/>
      <c r="G469" s="6"/>
      <c r="H469" s="6"/>
      <c r="I469" s="6"/>
      <c r="J469" s="5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5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6"/>
      <c r="B471" s="6"/>
      <c r="C471" s="6"/>
      <c r="D471" s="6"/>
      <c r="E471" s="6"/>
      <c r="F471" s="6"/>
      <c r="G471" s="6"/>
      <c r="H471" s="6"/>
      <c r="I471" s="6"/>
      <c r="J471" s="5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5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6"/>
      <c r="B473" s="6"/>
      <c r="C473" s="6"/>
      <c r="D473" s="6"/>
      <c r="E473" s="6"/>
      <c r="F473" s="6"/>
      <c r="G473" s="6"/>
      <c r="H473" s="6"/>
      <c r="I473" s="6"/>
      <c r="J473" s="5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5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6"/>
      <c r="B475" s="6"/>
      <c r="C475" s="6"/>
      <c r="D475" s="6"/>
      <c r="E475" s="6"/>
      <c r="F475" s="6"/>
      <c r="G475" s="6"/>
      <c r="H475" s="6"/>
      <c r="I475" s="6"/>
      <c r="J475" s="5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5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6"/>
      <c r="B477" s="6"/>
      <c r="C477" s="6"/>
      <c r="D477" s="6"/>
      <c r="E477" s="6"/>
      <c r="F477" s="6"/>
      <c r="G477" s="6"/>
      <c r="H477" s="6"/>
      <c r="I477" s="6"/>
      <c r="J477" s="5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5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6"/>
      <c r="B479" s="6"/>
      <c r="C479" s="6"/>
      <c r="D479" s="6"/>
      <c r="E479" s="6"/>
      <c r="F479" s="6"/>
      <c r="G479" s="6"/>
      <c r="H479" s="6"/>
      <c r="I479" s="6"/>
      <c r="J479" s="5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5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6"/>
      <c r="B481" s="6"/>
      <c r="C481" s="6"/>
      <c r="D481" s="6"/>
      <c r="E481" s="6"/>
      <c r="F481" s="6"/>
      <c r="G481" s="6"/>
      <c r="H481" s="6"/>
      <c r="I481" s="6"/>
      <c r="J481" s="5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5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6"/>
      <c r="B483" s="6"/>
      <c r="C483" s="6"/>
      <c r="D483" s="6"/>
      <c r="E483" s="6"/>
      <c r="F483" s="6"/>
      <c r="G483" s="6"/>
      <c r="H483" s="6"/>
      <c r="I483" s="6"/>
      <c r="J483" s="5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5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6"/>
      <c r="B485" s="6"/>
      <c r="C485" s="6"/>
      <c r="D485" s="6"/>
      <c r="E485" s="6"/>
      <c r="F485" s="6"/>
      <c r="G485" s="6"/>
      <c r="H485" s="6"/>
      <c r="I485" s="6"/>
      <c r="J485" s="5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5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6"/>
      <c r="B487" s="6"/>
      <c r="C487" s="6"/>
      <c r="D487" s="6"/>
      <c r="E487" s="6"/>
      <c r="F487" s="6"/>
      <c r="G487" s="6"/>
      <c r="H487" s="6"/>
      <c r="I487" s="6"/>
      <c r="J487" s="5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5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6"/>
      <c r="B489" s="6"/>
      <c r="C489" s="6"/>
      <c r="D489" s="6"/>
      <c r="E489" s="6"/>
      <c r="F489" s="6"/>
      <c r="G489" s="6"/>
      <c r="H489" s="6"/>
      <c r="I489" s="6"/>
      <c r="J489" s="5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5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6"/>
      <c r="B491" s="6"/>
      <c r="C491" s="6"/>
      <c r="D491" s="6"/>
      <c r="E491" s="6"/>
      <c r="F491" s="6"/>
      <c r="G491" s="6"/>
      <c r="H491" s="6"/>
      <c r="I491" s="6"/>
      <c r="J491" s="5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5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6"/>
      <c r="B493" s="6"/>
      <c r="C493" s="6"/>
      <c r="D493" s="6"/>
      <c r="E493" s="6"/>
      <c r="F493" s="6"/>
      <c r="G493" s="6"/>
      <c r="H493" s="6"/>
      <c r="I493" s="6"/>
      <c r="J493" s="5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5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6"/>
      <c r="B495" s="6"/>
      <c r="C495" s="6"/>
      <c r="D495" s="6"/>
      <c r="E495" s="6"/>
      <c r="F495" s="6"/>
      <c r="G495" s="6"/>
      <c r="H495" s="6"/>
      <c r="I495" s="6"/>
      <c r="J495" s="5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5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6"/>
      <c r="B497" s="6"/>
      <c r="C497" s="6"/>
      <c r="D497" s="6"/>
      <c r="E497" s="6"/>
      <c r="F497" s="6"/>
      <c r="G497" s="6"/>
      <c r="H497" s="6"/>
      <c r="I497" s="6"/>
      <c r="J497" s="5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5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6"/>
      <c r="B499" s="6"/>
      <c r="C499" s="6"/>
      <c r="D499" s="6"/>
      <c r="E499" s="6"/>
      <c r="F499" s="6"/>
      <c r="G499" s="6"/>
      <c r="H499" s="6"/>
      <c r="I499" s="6"/>
      <c r="J499" s="5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5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6"/>
      <c r="B501" s="6"/>
      <c r="C501" s="6"/>
      <c r="D501" s="6"/>
      <c r="E501" s="6"/>
      <c r="F501" s="6"/>
      <c r="G501" s="6"/>
      <c r="H501" s="6"/>
      <c r="I501" s="6"/>
      <c r="J501" s="5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5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6"/>
      <c r="B503" s="6"/>
      <c r="C503" s="6"/>
      <c r="D503" s="6"/>
      <c r="E503" s="6"/>
      <c r="F503" s="6"/>
      <c r="G503" s="6"/>
      <c r="H503" s="6"/>
      <c r="I503" s="6"/>
      <c r="J503" s="5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5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6"/>
      <c r="B505" s="6"/>
      <c r="C505" s="6"/>
      <c r="D505" s="6"/>
      <c r="E505" s="6"/>
      <c r="F505" s="6"/>
      <c r="G505" s="6"/>
      <c r="H505" s="6"/>
      <c r="I505" s="6"/>
      <c r="J505" s="5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5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6"/>
      <c r="B507" s="6"/>
      <c r="C507" s="6"/>
      <c r="D507" s="6"/>
      <c r="E507" s="6"/>
      <c r="F507" s="6"/>
      <c r="G507" s="6"/>
      <c r="H507" s="6"/>
      <c r="I507" s="6"/>
      <c r="J507" s="5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5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6"/>
      <c r="B509" s="6"/>
      <c r="C509" s="6"/>
      <c r="D509" s="6"/>
      <c r="E509" s="6"/>
      <c r="F509" s="6"/>
      <c r="G509" s="6"/>
      <c r="H509" s="6"/>
      <c r="I509" s="6"/>
      <c r="J509" s="5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5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6"/>
      <c r="B511" s="6"/>
      <c r="C511" s="6"/>
      <c r="D511" s="6"/>
      <c r="E511" s="6"/>
      <c r="F511" s="6"/>
      <c r="G511" s="6"/>
      <c r="H511" s="6"/>
      <c r="I511" s="6"/>
      <c r="J511" s="5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5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6"/>
      <c r="B513" s="6"/>
      <c r="C513" s="6"/>
      <c r="D513" s="6"/>
      <c r="E513" s="6"/>
      <c r="F513" s="6"/>
      <c r="G513" s="6"/>
      <c r="H513" s="6"/>
      <c r="I513" s="6"/>
      <c r="J513" s="5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5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6"/>
      <c r="B515" s="6"/>
      <c r="C515" s="6"/>
      <c r="D515" s="6"/>
      <c r="E515" s="6"/>
      <c r="F515" s="6"/>
      <c r="G515" s="6"/>
      <c r="H515" s="6"/>
      <c r="I515" s="6"/>
      <c r="J515" s="5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5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6"/>
      <c r="B517" s="6"/>
      <c r="C517" s="6"/>
      <c r="D517" s="6"/>
      <c r="E517" s="6"/>
      <c r="F517" s="6"/>
      <c r="G517" s="6"/>
      <c r="H517" s="6"/>
      <c r="I517" s="6"/>
      <c r="J517" s="5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5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6"/>
      <c r="B519" s="6"/>
      <c r="C519" s="6"/>
      <c r="D519" s="6"/>
      <c r="E519" s="6"/>
      <c r="F519" s="6"/>
      <c r="G519" s="6"/>
      <c r="H519" s="6"/>
      <c r="I519" s="6"/>
      <c r="J519" s="5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5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6"/>
      <c r="B521" s="6"/>
      <c r="C521" s="6"/>
      <c r="D521" s="6"/>
      <c r="E521" s="6"/>
      <c r="F521" s="6"/>
      <c r="G521" s="6"/>
      <c r="H521" s="6"/>
      <c r="I521" s="6"/>
      <c r="J521" s="5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5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6"/>
      <c r="B523" s="6"/>
      <c r="C523" s="6"/>
      <c r="D523" s="6"/>
      <c r="E523" s="6"/>
      <c r="F523" s="6"/>
      <c r="G523" s="6"/>
      <c r="H523" s="6"/>
      <c r="I523" s="6"/>
      <c r="J523" s="5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5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6"/>
      <c r="B525" s="6"/>
      <c r="C525" s="6"/>
      <c r="D525" s="6"/>
      <c r="E525" s="6"/>
      <c r="F525" s="6"/>
      <c r="G525" s="6"/>
      <c r="H525" s="6"/>
      <c r="I525" s="6"/>
      <c r="J525" s="5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5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6"/>
      <c r="B527" s="6"/>
      <c r="C527" s="6"/>
      <c r="D527" s="6"/>
      <c r="E527" s="6"/>
      <c r="F527" s="6"/>
      <c r="G527" s="6"/>
      <c r="H527" s="6"/>
      <c r="I527" s="6"/>
      <c r="J527" s="5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5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6"/>
      <c r="B529" s="6"/>
      <c r="C529" s="6"/>
      <c r="D529" s="6"/>
      <c r="E529" s="6"/>
      <c r="F529" s="6"/>
      <c r="G529" s="6"/>
      <c r="H529" s="6"/>
      <c r="I529" s="6"/>
      <c r="J529" s="5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5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6"/>
      <c r="B531" s="6"/>
      <c r="C531" s="6"/>
      <c r="D531" s="6"/>
      <c r="E531" s="6"/>
      <c r="F531" s="6"/>
      <c r="G531" s="6"/>
      <c r="H531" s="6"/>
      <c r="I531" s="6"/>
      <c r="J531" s="5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5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6"/>
      <c r="B533" s="6"/>
      <c r="C533" s="6"/>
      <c r="D533" s="6"/>
      <c r="E533" s="6"/>
      <c r="F533" s="6"/>
      <c r="G533" s="6"/>
      <c r="H533" s="6"/>
      <c r="I533" s="6"/>
      <c r="J533" s="5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5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6"/>
      <c r="B535" s="6"/>
      <c r="C535" s="6"/>
      <c r="D535" s="6"/>
      <c r="E535" s="6"/>
      <c r="F535" s="6"/>
      <c r="G535" s="6"/>
      <c r="H535" s="6"/>
      <c r="I535" s="6"/>
      <c r="J535" s="5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5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6"/>
      <c r="B537" s="6"/>
      <c r="C537" s="6"/>
      <c r="D537" s="6"/>
      <c r="E537" s="6"/>
      <c r="F537" s="6"/>
      <c r="G537" s="6"/>
      <c r="H537" s="6"/>
      <c r="I537" s="6"/>
      <c r="J537" s="5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5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6"/>
      <c r="B539" s="6"/>
      <c r="C539" s="6"/>
      <c r="D539" s="6"/>
      <c r="E539" s="6"/>
      <c r="F539" s="6"/>
      <c r="G539" s="6"/>
      <c r="H539" s="6"/>
      <c r="I539" s="6"/>
      <c r="J539" s="5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5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6"/>
      <c r="B541" s="6"/>
      <c r="C541" s="6"/>
      <c r="D541" s="6"/>
      <c r="E541" s="6"/>
      <c r="F541" s="6"/>
      <c r="G541" s="6"/>
      <c r="H541" s="6"/>
      <c r="I541" s="6"/>
      <c r="J541" s="5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5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6"/>
      <c r="B543" s="6"/>
      <c r="C543" s="6"/>
      <c r="D543" s="6"/>
      <c r="E543" s="6"/>
      <c r="F543" s="6"/>
      <c r="G543" s="6"/>
      <c r="H543" s="6"/>
      <c r="I543" s="6"/>
      <c r="J543" s="5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5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6"/>
      <c r="B545" s="6"/>
      <c r="C545" s="6"/>
      <c r="D545" s="6"/>
      <c r="E545" s="6"/>
      <c r="F545" s="6"/>
      <c r="G545" s="6"/>
      <c r="H545" s="6"/>
      <c r="I545" s="6"/>
      <c r="J545" s="5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5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6"/>
      <c r="B547" s="6"/>
      <c r="C547" s="6"/>
      <c r="D547" s="6"/>
      <c r="E547" s="6"/>
      <c r="F547" s="6"/>
      <c r="G547" s="6"/>
      <c r="H547" s="6"/>
      <c r="I547" s="6"/>
      <c r="J547" s="5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5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6"/>
      <c r="B549" s="6"/>
      <c r="C549" s="6"/>
      <c r="D549" s="6"/>
      <c r="E549" s="6"/>
      <c r="F549" s="6"/>
      <c r="G549" s="6"/>
      <c r="H549" s="6"/>
      <c r="I549" s="6"/>
      <c r="J549" s="5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5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6"/>
      <c r="B551" s="6"/>
      <c r="C551" s="6"/>
      <c r="D551" s="6"/>
      <c r="E551" s="6"/>
      <c r="F551" s="6"/>
      <c r="G551" s="6"/>
      <c r="H551" s="6"/>
      <c r="I551" s="6"/>
      <c r="J551" s="5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5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6"/>
      <c r="B553" s="6"/>
      <c r="C553" s="6"/>
      <c r="D553" s="6"/>
      <c r="E553" s="6"/>
      <c r="F553" s="6"/>
      <c r="G553" s="6"/>
      <c r="H553" s="6"/>
      <c r="I553" s="6"/>
      <c r="J553" s="5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5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6"/>
      <c r="B555" s="6"/>
      <c r="C555" s="6"/>
      <c r="D555" s="6"/>
      <c r="E555" s="6"/>
      <c r="F555" s="6"/>
      <c r="G555" s="6"/>
      <c r="H555" s="6"/>
      <c r="I555" s="6"/>
      <c r="J555" s="5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5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6"/>
      <c r="B557" s="6"/>
      <c r="C557" s="6"/>
      <c r="D557" s="6"/>
      <c r="E557" s="6"/>
      <c r="F557" s="6"/>
      <c r="G557" s="6"/>
      <c r="H557" s="6"/>
      <c r="I557" s="6"/>
      <c r="J557" s="5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5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6"/>
      <c r="B559" s="6"/>
      <c r="C559" s="6"/>
      <c r="D559" s="6"/>
      <c r="E559" s="6"/>
      <c r="F559" s="6"/>
      <c r="G559" s="6"/>
      <c r="H559" s="6"/>
      <c r="I559" s="6"/>
      <c r="J559" s="5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5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6"/>
      <c r="B561" s="6"/>
      <c r="C561" s="6"/>
      <c r="D561" s="6"/>
      <c r="E561" s="6"/>
      <c r="F561" s="6"/>
      <c r="G561" s="6"/>
      <c r="H561" s="6"/>
      <c r="I561" s="6"/>
      <c r="J561" s="5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5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6"/>
      <c r="B563" s="6"/>
      <c r="C563" s="6"/>
      <c r="D563" s="6"/>
      <c r="E563" s="6"/>
      <c r="F563" s="6"/>
      <c r="G563" s="6"/>
      <c r="H563" s="6"/>
      <c r="I563" s="6"/>
      <c r="J563" s="5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5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6"/>
      <c r="B565" s="6"/>
      <c r="C565" s="6"/>
      <c r="D565" s="6"/>
      <c r="E565" s="6"/>
      <c r="F565" s="6"/>
      <c r="G565" s="6"/>
      <c r="H565" s="6"/>
      <c r="I565" s="6"/>
      <c r="J565" s="5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5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6"/>
      <c r="B567" s="6"/>
      <c r="C567" s="6"/>
      <c r="D567" s="6"/>
      <c r="E567" s="6"/>
      <c r="F567" s="6"/>
      <c r="G567" s="6"/>
      <c r="H567" s="6"/>
      <c r="I567" s="6"/>
      <c r="J567" s="5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5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6"/>
      <c r="B569" s="6"/>
      <c r="C569" s="6"/>
      <c r="D569" s="6"/>
      <c r="E569" s="6"/>
      <c r="F569" s="6"/>
      <c r="G569" s="6"/>
      <c r="H569" s="6"/>
      <c r="I569" s="6"/>
      <c r="J569" s="5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5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6"/>
      <c r="B571" s="6"/>
      <c r="C571" s="6"/>
      <c r="D571" s="6"/>
      <c r="E571" s="6"/>
      <c r="F571" s="6"/>
      <c r="G571" s="6"/>
      <c r="H571" s="6"/>
      <c r="I571" s="6"/>
      <c r="J571" s="5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5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6"/>
      <c r="B573" s="6"/>
      <c r="C573" s="6"/>
      <c r="D573" s="6"/>
      <c r="E573" s="6"/>
      <c r="F573" s="6"/>
      <c r="G573" s="6"/>
      <c r="H573" s="6"/>
      <c r="I573" s="6"/>
      <c r="J573" s="5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5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6"/>
      <c r="B575" s="6"/>
      <c r="C575" s="6"/>
      <c r="D575" s="6"/>
      <c r="E575" s="6"/>
      <c r="F575" s="6"/>
      <c r="G575" s="6"/>
      <c r="H575" s="6"/>
      <c r="I575" s="6"/>
      <c r="J575" s="5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5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6"/>
      <c r="B577" s="6"/>
      <c r="C577" s="6"/>
      <c r="D577" s="6"/>
      <c r="E577" s="6"/>
      <c r="F577" s="6"/>
      <c r="G577" s="6"/>
      <c r="H577" s="6"/>
      <c r="I577" s="6"/>
      <c r="J577" s="5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5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6"/>
      <c r="B579" s="6"/>
      <c r="C579" s="6"/>
      <c r="D579" s="6"/>
      <c r="E579" s="6"/>
      <c r="F579" s="6"/>
      <c r="G579" s="6"/>
      <c r="H579" s="6"/>
      <c r="I579" s="6"/>
      <c r="J579" s="5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5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6"/>
      <c r="B581" s="6"/>
      <c r="C581" s="6"/>
      <c r="D581" s="6"/>
      <c r="E581" s="6"/>
      <c r="F581" s="6"/>
      <c r="G581" s="6"/>
      <c r="H581" s="6"/>
      <c r="I581" s="6"/>
      <c r="J581" s="5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5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6"/>
      <c r="B583" s="6"/>
      <c r="C583" s="6"/>
      <c r="D583" s="6"/>
      <c r="E583" s="6"/>
      <c r="F583" s="6"/>
      <c r="G583" s="6"/>
      <c r="H583" s="6"/>
      <c r="I583" s="6"/>
      <c r="J583" s="5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5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6"/>
      <c r="B585" s="6"/>
      <c r="C585" s="6"/>
      <c r="D585" s="6"/>
      <c r="E585" s="6"/>
      <c r="F585" s="6"/>
      <c r="G585" s="6"/>
      <c r="H585" s="6"/>
      <c r="I585" s="6"/>
      <c r="J585" s="5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5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6"/>
      <c r="B587" s="6"/>
      <c r="C587" s="6"/>
      <c r="D587" s="6"/>
      <c r="E587" s="6"/>
      <c r="F587" s="6"/>
      <c r="G587" s="6"/>
      <c r="H587" s="6"/>
      <c r="I587" s="6"/>
      <c r="J587" s="5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5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6"/>
      <c r="B589" s="6"/>
      <c r="C589" s="6"/>
      <c r="D589" s="6"/>
      <c r="E589" s="6"/>
      <c r="F589" s="6"/>
      <c r="G589" s="6"/>
      <c r="H589" s="6"/>
      <c r="I589" s="6"/>
      <c r="J589" s="5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5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6"/>
      <c r="B591" s="6"/>
      <c r="C591" s="6"/>
      <c r="D591" s="6"/>
      <c r="E591" s="6"/>
      <c r="F591" s="6"/>
      <c r="G591" s="6"/>
      <c r="H591" s="6"/>
      <c r="I591" s="6"/>
      <c r="J591" s="5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5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6"/>
      <c r="B593" s="6"/>
      <c r="C593" s="6"/>
      <c r="D593" s="6"/>
      <c r="E593" s="6"/>
      <c r="F593" s="6"/>
      <c r="G593" s="6"/>
      <c r="H593" s="6"/>
      <c r="I593" s="6"/>
      <c r="J593" s="5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5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6"/>
      <c r="B595" s="6"/>
      <c r="C595" s="6"/>
      <c r="D595" s="6"/>
      <c r="E595" s="6"/>
      <c r="F595" s="6"/>
      <c r="G595" s="6"/>
      <c r="H595" s="6"/>
      <c r="I595" s="6"/>
      <c r="J595" s="5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5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5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5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6"/>
      <c r="B599" s="6"/>
      <c r="C599" s="6"/>
      <c r="D599" s="6"/>
      <c r="E599" s="6"/>
      <c r="F599" s="6"/>
      <c r="G599" s="6"/>
      <c r="H599" s="6"/>
      <c r="I599" s="6"/>
      <c r="J599" s="5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5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5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5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6"/>
      <c r="B603" s="6"/>
      <c r="C603" s="6"/>
      <c r="D603" s="6"/>
      <c r="E603" s="6"/>
      <c r="F603" s="6"/>
      <c r="G603" s="6"/>
      <c r="H603" s="6"/>
      <c r="I603" s="6"/>
      <c r="J603" s="5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5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6"/>
      <c r="B605" s="6"/>
      <c r="C605" s="6"/>
      <c r="D605" s="6"/>
      <c r="E605" s="6"/>
      <c r="F605" s="6"/>
      <c r="G605" s="6"/>
      <c r="H605" s="6"/>
      <c r="I605" s="6"/>
      <c r="J605" s="5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5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6"/>
      <c r="B607" s="6"/>
      <c r="C607" s="6"/>
      <c r="D607" s="6"/>
      <c r="E607" s="6"/>
      <c r="F607" s="6"/>
      <c r="G607" s="6"/>
      <c r="H607" s="6"/>
      <c r="I607" s="6"/>
      <c r="J607" s="5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5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6"/>
      <c r="B609" s="6"/>
      <c r="C609" s="6"/>
      <c r="D609" s="6"/>
      <c r="E609" s="6"/>
      <c r="F609" s="6"/>
      <c r="G609" s="6"/>
      <c r="H609" s="6"/>
      <c r="I609" s="6"/>
      <c r="J609" s="5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5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6"/>
      <c r="B611" s="6"/>
      <c r="C611" s="6"/>
      <c r="D611" s="6"/>
      <c r="E611" s="6"/>
      <c r="F611" s="6"/>
      <c r="G611" s="6"/>
      <c r="H611" s="6"/>
      <c r="I611" s="6"/>
      <c r="J611" s="5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5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6"/>
      <c r="B613" s="6"/>
      <c r="C613" s="6"/>
      <c r="D613" s="6"/>
      <c r="E613" s="6"/>
      <c r="F613" s="6"/>
      <c r="G613" s="6"/>
      <c r="H613" s="6"/>
      <c r="I613" s="6"/>
      <c r="J613" s="5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5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6"/>
      <c r="B615" s="6"/>
      <c r="C615" s="6"/>
      <c r="D615" s="6"/>
      <c r="E615" s="6"/>
      <c r="F615" s="6"/>
      <c r="G615" s="6"/>
      <c r="H615" s="6"/>
      <c r="I615" s="6"/>
      <c r="J615" s="5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5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5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5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6"/>
      <c r="B619" s="6"/>
      <c r="C619" s="6"/>
      <c r="D619" s="6"/>
      <c r="E619" s="6"/>
      <c r="F619" s="6"/>
      <c r="G619" s="6"/>
      <c r="H619" s="6"/>
      <c r="I619" s="6"/>
      <c r="J619" s="5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5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5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5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6"/>
      <c r="B623" s="6"/>
      <c r="C623" s="6"/>
      <c r="D623" s="6"/>
      <c r="E623" s="6"/>
      <c r="F623" s="6"/>
      <c r="G623" s="6"/>
      <c r="H623" s="6"/>
      <c r="I623" s="6"/>
      <c r="J623" s="5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5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6"/>
      <c r="B625" s="6"/>
      <c r="C625" s="6"/>
      <c r="D625" s="6"/>
      <c r="E625" s="6"/>
      <c r="F625" s="6"/>
      <c r="G625" s="6"/>
      <c r="H625" s="6"/>
      <c r="I625" s="6"/>
      <c r="J625" s="5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5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6"/>
      <c r="B627" s="6"/>
      <c r="C627" s="6"/>
      <c r="D627" s="6"/>
      <c r="E627" s="6"/>
      <c r="F627" s="6"/>
      <c r="G627" s="6"/>
      <c r="H627" s="6"/>
      <c r="I627" s="6"/>
      <c r="J627" s="5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5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6"/>
      <c r="B629" s="6"/>
      <c r="C629" s="6"/>
      <c r="D629" s="6"/>
      <c r="E629" s="6"/>
      <c r="F629" s="6"/>
      <c r="G629" s="6"/>
      <c r="H629" s="6"/>
      <c r="I629" s="6"/>
      <c r="J629" s="5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5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6"/>
      <c r="B631" s="6"/>
      <c r="C631" s="6"/>
      <c r="D631" s="6"/>
      <c r="E631" s="6"/>
      <c r="F631" s="6"/>
      <c r="G631" s="6"/>
      <c r="H631" s="6"/>
      <c r="I631" s="6"/>
      <c r="J631" s="5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5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5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5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5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5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5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5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5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5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5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5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5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5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5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5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5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5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5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5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5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5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5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5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5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5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5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5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5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5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5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5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5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5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5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5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5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5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5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5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5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5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5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5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5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5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5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5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5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5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5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5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5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5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5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5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5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5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5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5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5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5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5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5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5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5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5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5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5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5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5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5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5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5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5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5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5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5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5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5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5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5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5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5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5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5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5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5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5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5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5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5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5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5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5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5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5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5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5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5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5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5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5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5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5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5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5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5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5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5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5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5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5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5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5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5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5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5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5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5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5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5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5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5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5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5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5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5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5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5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5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5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5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5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5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5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5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5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5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5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5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5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5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5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5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5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5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5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5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5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5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5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5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5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5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5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5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5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5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5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5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5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5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5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5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5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5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5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5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5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5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5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5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5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5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5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5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5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5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5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5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5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5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5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5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5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5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5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5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5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5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5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5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5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5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5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5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5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5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5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5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5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5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5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5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5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5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5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5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5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5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5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5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5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5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5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5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5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5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5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5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5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5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5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5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5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5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5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5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5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5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5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5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5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5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5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5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5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5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5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5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5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5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5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5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5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5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5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5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5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5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5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5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5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5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5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5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5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5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5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5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5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5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5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5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5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5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5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5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5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5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5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5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5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5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5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5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5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5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5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5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5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5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5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5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5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5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5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5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5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5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5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5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5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5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5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5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5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5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5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5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5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5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5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5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5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5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5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5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5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5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5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5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5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5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5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5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5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5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5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5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5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5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5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5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5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5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5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5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5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5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5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5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5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5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5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5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5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5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5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5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5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5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5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5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5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5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5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5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5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5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5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5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5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5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5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6"/>
      <c r="B987" s="6"/>
      <c r="C987" s="6"/>
      <c r="D987" s="6"/>
      <c r="E987" s="6"/>
      <c r="F987" s="6"/>
      <c r="G987" s="6"/>
      <c r="H987" s="6"/>
      <c r="I987" s="6"/>
      <c r="J987" s="5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6"/>
      <c r="B988" s="6"/>
      <c r="C988" s="6"/>
      <c r="D988" s="6"/>
      <c r="E988" s="6"/>
      <c r="F988" s="6"/>
      <c r="G988" s="6"/>
      <c r="H988" s="6"/>
      <c r="I988" s="6"/>
      <c r="J988" s="5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6"/>
      <c r="B989" s="6"/>
      <c r="C989" s="6"/>
      <c r="D989" s="6"/>
      <c r="E989" s="6"/>
      <c r="F989" s="6"/>
      <c r="G989" s="6"/>
      <c r="H989" s="6"/>
      <c r="I989" s="6"/>
      <c r="J989" s="5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6"/>
      <c r="B990" s="6"/>
      <c r="C990" s="6"/>
      <c r="D990" s="6"/>
      <c r="E990" s="6"/>
      <c r="F990" s="6"/>
      <c r="G990" s="6"/>
      <c r="H990" s="6"/>
      <c r="I990" s="6"/>
      <c r="J990" s="5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6"/>
      <c r="B991" s="6"/>
      <c r="C991" s="6"/>
      <c r="D991" s="6"/>
      <c r="E991" s="6"/>
      <c r="F991" s="6"/>
      <c r="G991" s="6"/>
      <c r="H991" s="6"/>
      <c r="I991" s="6"/>
      <c r="J991" s="5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6"/>
      <c r="B992" s="6"/>
      <c r="C992" s="6"/>
      <c r="D992" s="6"/>
      <c r="E992" s="6"/>
      <c r="F992" s="6"/>
      <c r="G992" s="6"/>
      <c r="H992" s="6"/>
      <c r="I992" s="6"/>
      <c r="J992" s="5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6"/>
      <c r="B993" s="6"/>
      <c r="C993" s="6"/>
      <c r="D993" s="6"/>
      <c r="E993" s="6"/>
      <c r="F993" s="6"/>
      <c r="G993" s="6"/>
      <c r="H993" s="6"/>
      <c r="I993" s="6"/>
      <c r="J993" s="5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6"/>
      <c r="B994" s="6"/>
      <c r="C994" s="6"/>
      <c r="D994" s="6"/>
      <c r="E994" s="6"/>
      <c r="F994" s="6"/>
      <c r="G994" s="6"/>
      <c r="H994" s="6"/>
      <c r="I994" s="6"/>
      <c r="J994" s="5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6"/>
      <c r="B995" s="6"/>
      <c r="C995" s="6"/>
      <c r="D995" s="6"/>
      <c r="E995" s="6"/>
      <c r="F995" s="6"/>
      <c r="G995" s="6"/>
      <c r="H995" s="6"/>
      <c r="I995" s="6"/>
      <c r="J995" s="5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6"/>
      <c r="B996" s="6"/>
      <c r="C996" s="6"/>
      <c r="D996" s="6"/>
      <c r="E996" s="6"/>
      <c r="F996" s="6"/>
      <c r="G996" s="6"/>
      <c r="H996" s="6"/>
      <c r="I996" s="6"/>
      <c r="J996" s="5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6"/>
      <c r="B997" s="6"/>
      <c r="C997" s="6"/>
      <c r="D997" s="6"/>
      <c r="E997" s="6"/>
      <c r="F997" s="6"/>
      <c r="G997" s="6"/>
      <c r="H997" s="6"/>
      <c r="I997" s="6"/>
      <c r="J997" s="5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6"/>
      <c r="B998" s="6"/>
      <c r="C998" s="6"/>
      <c r="D998" s="6"/>
      <c r="E998" s="6"/>
      <c r="F998" s="6"/>
      <c r="G998" s="6"/>
      <c r="H998" s="6"/>
      <c r="I998" s="6"/>
      <c r="J998" s="5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</sheetData>
  <mergeCells count="21">
    <mergeCell ref="C1:G1"/>
    <mergeCell ref="C3:G3"/>
    <mergeCell ref="E5:F5"/>
    <mergeCell ref="K5:L5"/>
    <mergeCell ref="E6:F6"/>
    <mergeCell ref="K6:L6"/>
    <mergeCell ref="K7:L7"/>
    <mergeCell ref="K8:L8"/>
    <mergeCell ref="C29:E29"/>
    <mergeCell ref="C31:E31"/>
    <mergeCell ref="C32:E32"/>
    <mergeCell ref="C35:F35"/>
    <mergeCell ref="C36:G38"/>
    <mergeCell ref="C30:D30"/>
    <mergeCell ref="E7:F7"/>
    <mergeCell ref="E8:F8"/>
    <mergeCell ref="C10:G10"/>
    <mergeCell ref="E12:G12"/>
    <mergeCell ref="E22:G22"/>
    <mergeCell ref="C27:E27"/>
    <mergeCell ref="C28:E28"/>
  </mergeCells>
  <dataValidations>
    <dataValidation type="list" allowBlank="1" sqref="D13:D26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0.5" customHeight="1">
      <c r="A2" s="1"/>
      <c r="B2" s="6"/>
      <c r="C2" s="6"/>
      <c r="D2" s="6"/>
      <c r="E2" s="6"/>
      <c r="F2" s="6"/>
      <c r="G2" s="6"/>
      <c r="H2" s="6"/>
      <c r="I2" s="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5.75" customHeight="1">
      <c r="A3" s="1"/>
      <c r="B3" s="6"/>
      <c r="C3" s="7" t="s">
        <v>30</v>
      </c>
      <c r="D3" s="3"/>
      <c r="E3" s="3"/>
      <c r="F3" s="3"/>
      <c r="G3" s="4"/>
      <c r="H3" s="6"/>
      <c r="I3" s="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"/>
      <c r="B4" s="6"/>
      <c r="C4" s="6"/>
      <c r="D4" s="6"/>
      <c r="E4" s="6"/>
      <c r="F4" s="6"/>
      <c r="G4" s="6"/>
      <c r="H4" s="6"/>
      <c r="I4" s="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.75" customHeight="1">
      <c r="A5" s="1"/>
      <c r="B5" s="6"/>
      <c r="C5" s="8" t="s">
        <v>2</v>
      </c>
      <c r="D5" s="9" t="s">
        <v>3</v>
      </c>
      <c r="E5" s="10"/>
      <c r="G5" s="6"/>
      <c r="H5" s="6"/>
      <c r="I5" s="1"/>
      <c r="J5" s="6"/>
      <c r="K5" s="1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.75" customHeight="1">
      <c r="A6" s="1"/>
      <c r="B6" s="6"/>
      <c r="C6" s="8" t="s">
        <v>4</v>
      </c>
      <c r="D6" s="12">
        <v>10.0</v>
      </c>
      <c r="E6" s="10"/>
      <c r="G6" s="6"/>
      <c r="H6" s="6"/>
      <c r="I6" s="1"/>
      <c r="J6" s="6"/>
      <c r="K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75" customHeight="1">
      <c r="A7" s="1"/>
      <c r="B7" s="6"/>
      <c r="C7" s="8" t="s">
        <v>5</v>
      </c>
      <c r="D7" s="12" t="s">
        <v>6</v>
      </c>
      <c r="E7" s="10"/>
      <c r="G7" s="6"/>
      <c r="H7" s="6"/>
      <c r="I7" s="1"/>
      <c r="J7" s="6"/>
      <c r="K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75" customHeight="1">
      <c r="A8" s="1"/>
      <c r="B8" s="6"/>
      <c r="C8" s="8" t="s">
        <v>7</v>
      </c>
      <c r="D8" s="48">
        <f>SUM(K13:K23)</f>
        <v>0.71165</v>
      </c>
      <c r="E8" s="10"/>
      <c r="G8" s="6"/>
      <c r="H8" s="6"/>
      <c r="I8" s="1"/>
      <c r="J8" s="6"/>
      <c r="K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>
      <c r="A9" s="1"/>
      <c r="B9" s="6"/>
      <c r="C9" s="14"/>
      <c r="D9" s="15"/>
      <c r="E9" s="6"/>
      <c r="F9" s="6"/>
      <c r="G9" s="6"/>
      <c r="H9" s="6"/>
      <c r="I9" s="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1"/>
      <c r="B10" s="6"/>
      <c r="C10" s="16" t="s">
        <v>8</v>
      </c>
      <c r="D10" s="17"/>
      <c r="E10" s="17"/>
      <c r="F10" s="17"/>
      <c r="G10" s="17"/>
      <c r="H10" s="6"/>
      <c r="I10" s="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.75" customHeight="1">
      <c r="A11" s="1"/>
      <c r="B11" s="6"/>
      <c r="C11" s="18"/>
      <c r="D11" s="18"/>
      <c r="E11" s="18"/>
      <c r="F11" s="18"/>
      <c r="G11" s="18"/>
      <c r="H11" s="6"/>
      <c r="I11" s="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1"/>
      <c r="B12" s="6"/>
      <c r="C12" s="19" t="s">
        <v>9</v>
      </c>
      <c r="D12" s="19" t="s">
        <v>10</v>
      </c>
      <c r="E12" s="20" t="s">
        <v>11</v>
      </c>
      <c r="F12" s="21"/>
      <c r="G12" s="22"/>
      <c r="H12" s="6"/>
      <c r="I12" s="1"/>
      <c r="J12" s="6"/>
      <c r="K12" s="6" t="s">
        <v>12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1"/>
      <c r="B13" s="6"/>
      <c r="C13" s="28" t="s">
        <v>31</v>
      </c>
      <c r="D13" s="24" t="s">
        <v>14</v>
      </c>
      <c r="E13" s="25">
        <v>0.8</v>
      </c>
      <c r="F13" s="26"/>
      <c r="G13" s="27"/>
      <c r="H13" s="6"/>
      <c r="I13" s="1"/>
      <c r="J13" s="6">
        <f>1.78*2</f>
        <v>3.56</v>
      </c>
      <c r="K13" s="6">
        <f t="shared" ref="K13:K23" si="1">J13*E13/$D$6</f>
        <v>0.2848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1"/>
      <c r="B14" s="6"/>
      <c r="C14" s="28" t="s">
        <v>17</v>
      </c>
      <c r="D14" s="24" t="s">
        <v>14</v>
      </c>
      <c r="E14" s="25">
        <v>0.2</v>
      </c>
      <c r="F14" s="26"/>
      <c r="G14" s="27"/>
      <c r="H14" s="6"/>
      <c r="I14" s="1"/>
      <c r="J14" s="6">
        <v>2.54</v>
      </c>
      <c r="K14" s="6">
        <f t="shared" si="1"/>
        <v>0.0508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1"/>
      <c r="B15" s="6"/>
      <c r="C15" s="28" t="s">
        <v>32</v>
      </c>
      <c r="D15" s="24" t="s">
        <v>14</v>
      </c>
      <c r="E15" s="25">
        <v>0.5</v>
      </c>
      <c r="F15" s="26"/>
      <c r="G15" s="27"/>
      <c r="H15" s="6"/>
      <c r="I15" s="1"/>
      <c r="J15" s="6">
        <v>2.82</v>
      </c>
      <c r="K15" s="6">
        <f t="shared" si="1"/>
        <v>0.141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1"/>
      <c r="B16" s="6"/>
      <c r="C16" s="49" t="s">
        <v>33</v>
      </c>
      <c r="D16" s="24" t="s">
        <v>34</v>
      </c>
      <c r="E16" s="25"/>
      <c r="F16" s="26"/>
      <c r="G16" s="27"/>
      <c r="H16" s="6"/>
      <c r="I16" s="1"/>
      <c r="J16" s="6"/>
      <c r="K16" s="6">
        <f t="shared" si="1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1"/>
      <c r="B17" s="6"/>
      <c r="C17" s="49" t="s">
        <v>35</v>
      </c>
      <c r="D17" s="24" t="s">
        <v>20</v>
      </c>
      <c r="E17" s="25">
        <v>2.0</v>
      </c>
      <c r="F17" s="26"/>
      <c r="G17" s="27"/>
      <c r="H17" s="6"/>
      <c r="I17" s="1"/>
      <c r="J17" s="6"/>
      <c r="K17" s="6">
        <f t="shared" si="1"/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1"/>
      <c r="B18" s="6"/>
      <c r="C18" s="32" t="s">
        <v>36</v>
      </c>
      <c r="D18" s="24" t="s">
        <v>20</v>
      </c>
      <c r="E18" s="25">
        <v>0.1</v>
      </c>
      <c r="F18" s="26"/>
      <c r="G18" s="27"/>
      <c r="H18" s="6"/>
      <c r="I18" s="1"/>
      <c r="J18" s="6">
        <f>1.69*4</f>
        <v>6.76</v>
      </c>
      <c r="K18" s="6">
        <f t="shared" si="1"/>
        <v>0.0676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1"/>
      <c r="B19" s="6"/>
      <c r="C19" s="32" t="s">
        <v>37</v>
      </c>
      <c r="D19" s="24" t="s">
        <v>20</v>
      </c>
      <c r="E19" s="25">
        <v>0.1</v>
      </c>
      <c r="F19" s="26"/>
      <c r="G19" s="27"/>
      <c r="H19" s="6"/>
      <c r="I19" s="1"/>
      <c r="J19" s="6">
        <f>2.78*2</f>
        <v>5.56</v>
      </c>
      <c r="K19" s="6">
        <f t="shared" si="1"/>
        <v>0.0556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1"/>
      <c r="B20" s="6"/>
      <c r="C20" s="32" t="s">
        <v>38</v>
      </c>
      <c r="D20" s="24" t="s">
        <v>14</v>
      </c>
      <c r="E20" s="25">
        <v>0.1</v>
      </c>
      <c r="F20" s="26"/>
      <c r="G20" s="27"/>
      <c r="H20" s="6"/>
      <c r="I20" s="1"/>
      <c r="J20" s="6">
        <f>8.1/8*10</f>
        <v>10.125</v>
      </c>
      <c r="K20" s="6">
        <f t="shared" si="1"/>
        <v>0.10125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1"/>
      <c r="B21" s="6"/>
      <c r="C21" s="32" t="s">
        <v>39</v>
      </c>
      <c r="D21" s="24" t="s">
        <v>18</v>
      </c>
      <c r="E21" s="25">
        <v>0.01</v>
      </c>
      <c r="F21" s="26"/>
      <c r="G21" s="27"/>
      <c r="H21" s="6"/>
      <c r="I21" s="1"/>
      <c r="J21" s="6">
        <v>10.6</v>
      </c>
      <c r="K21" s="6">
        <f t="shared" si="1"/>
        <v>0.0106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1"/>
      <c r="B22" s="6"/>
      <c r="C22" s="33"/>
      <c r="D22" s="33"/>
      <c r="E22" s="34"/>
      <c r="F22" s="21"/>
      <c r="G22" s="22"/>
      <c r="H22" s="6"/>
      <c r="I22" s="1"/>
      <c r="J22" s="6"/>
      <c r="K22" s="6">
        <f t="shared" si="1"/>
        <v>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1"/>
      <c r="B23" s="6"/>
      <c r="C23" s="33"/>
      <c r="D23" s="35"/>
      <c r="E23" s="33"/>
      <c r="F23" s="33"/>
      <c r="G23" s="33"/>
      <c r="H23" s="6"/>
      <c r="I23" s="1"/>
      <c r="J23" s="6"/>
      <c r="K23" s="6">
        <f t="shared" si="1"/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0" customHeight="1">
      <c r="A24" s="1"/>
      <c r="B24" s="6"/>
      <c r="C24" s="33"/>
      <c r="D24" s="35"/>
      <c r="E24" s="36"/>
      <c r="F24" s="36"/>
      <c r="G24" s="36"/>
      <c r="H24" s="6"/>
      <c r="I24" s="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1"/>
      <c r="B25" s="6"/>
      <c r="C25" s="33"/>
      <c r="D25" s="35"/>
      <c r="E25" s="36"/>
      <c r="F25" s="36"/>
      <c r="G25" s="36"/>
      <c r="H25" s="6"/>
      <c r="I25" s="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1"/>
      <c r="B26" s="6"/>
      <c r="C26" s="33"/>
      <c r="D26" s="33"/>
      <c r="E26" s="36"/>
      <c r="F26" s="36"/>
      <c r="G26" s="36"/>
      <c r="H26" s="6"/>
      <c r="I26" s="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1"/>
      <c r="B27" s="6"/>
      <c r="C27" s="50" t="s">
        <v>40</v>
      </c>
      <c r="D27" s="38"/>
      <c r="E27" s="38"/>
      <c r="F27" s="39"/>
      <c r="G27" s="39"/>
      <c r="H27" s="6"/>
      <c r="I27" s="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1"/>
      <c r="B28" s="6"/>
      <c r="C28" s="40" t="s">
        <v>41</v>
      </c>
      <c r="F28" s="39"/>
      <c r="G28" s="39"/>
      <c r="H28" s="6"/>
      <c r="I28" s="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1"/>
      <c r="B29" s="6"/>
      <c r="C29" s="39" t="s">
        <v>42</v>
      </c>
      <c r="F29" s="39"/>
      <c r="G29" s="39"/>
      <c r="H29" s="6"/>
      <c r="I29" s="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1"/>
      <c r="B30" s="6"/>
      <c r="C30" s="39" t="s">
        <v>43</v>
      </c>
      <c r="D30" s="39"/>
      <c r="E30" s="39"/>
      <c r="F30" s="39"/>
      <c r="G30" s="39"/>
      <c r="H30" s="6"/>
      <c r="I30" s="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1"/>
      <c r="B31" s="6"/>
      <c r="C31" s="39" t="s">
        <v>44</v>
      </c>
      <c r="E31" s="39"/>
      <c r="F31" s="39"/>
      <c r="G31" s="39"/>
      <c r="H31" s="6"/>
      <c r="I31" s="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1"/>
      <c r="B32" s="6"/>
      <c r="C32" s="40"/>
      <c r="F32" s="39"/>
      <c r="G32" s="39"/>
      <c r="H32" s="6"/>
      <c r="I32" s="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1"/>
      <c r="B33" s="6"/>
      <c r="C33" s="39"/>
      <c r="D33" s="39"/>
      <c r="E33" s="39"/>
      <c r="F33" s="39"/>
      <c r="G33" s="39"/>
      <c r="H33" s="6"/>
      <c r="I33" s="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1"/>
      <c r="B34" s="6"/>
      <c r="C34" s="39"/>
      <c r="D34" s="39"/>
      <c r="E34" s="39"/>
      <c r="F34" s="39"/>
      <c r="G34" s="39"/>
      <c r="H34" s="6"/>
      <c r="I34" s="1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81.75" customHeight="1">
      <c r="A35" s="1"/>
      <c r="B35" s="6"/>
      <c r="C35" s="41" t="s">
        <v>45</v>
      </c>
      <c r="D35" s="42"/>
      <c r="E35" s="42"/>
      <c r="F35" s="43"/>
      <c r="G35" s="6"/>
      <c r="H35" s="6"/>
      <c r="I35" s="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1"/>
      <c r="B36" s="6"/>
      <c r="C36" s="44"/>
      <c r="H36" s="6"/>
      <c r="I36" s="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1"/>
      <c r="B37" s="6"/>
      <c r="H37" s="6"/>
      <c r="I37" s="1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30.0" customHeight="1">
      <c r="A38" s="1"/>
      <c r="B38" s="6"/>
      <c r="H38" s="6"/>
      <c r="I38" s="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1"/>
      <c r="B39" s="1"/>
      <c r="C39" s="45"/>
      <c r="D39" s="45"/>
      <c r="E39" s="45"/>
      <c r="F39" s="45"/>
      <c r="G39" s="45"/>
      <c r="H39" s="1"/>
      <c r="I39" s="1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46"/>
      <c r="D40" s="46"/>
      <c r="E40" s="46"/>
      <c r="F40" s="46"/>
      <c r="G40" s="4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46"/>
      <c r="D41" s="46"/>
      <c r="E41" s="46"/>
      <c r="F41" s="46"/>
      <c r="G41" s="4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46"/>
      <c r="D42" s="46"/>
      <c r="E42" s="46"/>
      <c r="F42" s="46"/>
      <c r="G42" s="4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7"/>
      <c r="B43" s="47"/>
      <c r="C43" s="47"/>
      <c r="D43" s="47"/>
      <c r="E43" s="47"/>
      <c r="F43" s="47"/>
      <c r="G43" s="47"/>
      <c r="H43" s="47"/>
      <c r="I43" s="4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47"/>
      <c r="B44" s="47"/>
      <c r="C44" s="47"/>
      <c r="D44" s="47"/>
      <c r="E44" s="47"/>
      <c r="F44" s="47"/>
      <c r="G44" s="47"/>
      <c r="H44" s="47"/>
      <c r="I44" s="4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7"/>
      <c r="B45" s="47"/>
      <c r="C45" s="47"/>
      <c r="D45" s="47"/>
      <c r="E45" s="47"/>
      <c r="F45" s="47"/>
      <c r="G45" s="47"/>
      <c r="H45" s="47"/>
      <c r="I45" s="4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7"/>
      <c r="B46" s="47"/>
      <c r="C46" s="47"/>
      <c r="D46" s="47"/>
      <c r="E46" s="47"/>
      <c r="F46" s="47"/>
      <c r="G46" s="47"/>
      <c r="H46" s="47"/>
      <c r="I46" s="4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7"/>
      <c r="B47" s="47"/>
      <c r="C47" s="47"/>
      <c r="D47" s="47"/>
      <c r="E47" s="47"/>
      <c r="F47" s="47"/>
      <c r="G47" s="47"/>
      <c r="H47" s="47"/>
      <c r="I47" s="4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7"/>
      <c r="B48" s="47"/>
      <c r="C48" s="47"/>
      <c r="D48" s="47"/>
      <c r="E48" s="47"/>
      <c r="F48" s="47"/>
      <c r="G48" s="47"/>
      <c r="H48" s="47"/>
      <c r="I48" s="4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7"/>
      <c r="B49" s="47"/>
      <c r="C49" s="47"/>
      <c r="D49" s="47"/>
      <c r="E49" s="47"/>
      <c r="F49" s="47"/>
      <c r="G49" s="47"/>
      <c r="H49" s="47"/>
      <c r="I49" s="4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7"/>
      <c r="B50" s="47"/>
      <c r="C50" s="47"/>
      <c r="D50" s="47"/>
      <c r="E50" s="47"/>
      <c r="F50" s="47"/>
      <c r="G50" s="47"/>
      <c r="H50" s="47"/>
      <c r="I50" s="4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7"/>
      <c r="B51" s="47"/>
      <c r="C51" s="47"/>
      <c r="D51" s="47"/>
      <c r="E51" s="47"/>
      <c r="F51" s="47"/>
      <c r="G51" s="47"/>
      <c r="H51" s="47"/>
      <c r="I51" s="4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7"/>
      <c r="B52" s="47"/>
      <c r="C52" s="47"/>
      <c r="D52" s="47"/>
      <c r="E52" s="47"/>
      <c r="F52" s="47"/>
      <c r="G52" s="47"/>
      <c r="H52" s="47"/>
      <c r="I52" s="4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7"/>
      <c r="B53" s="47"/>
      <c r="C53" s="47"/>
      <c r="D53" s="47"/>
      <c r="E53" s="47"/>
      <c r="F53" s="47"/>
      <c r="G53" s="47"/>
      <c r="H53" s="47"/>
      <c r="I53" s="4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7"/>
      <c r="B54" s="47"/>
      <c r="C54" s="47"/>
      <c r="D54" s="47"/>
      <c r="E54" s="47"/>
      <c r="F54" s="47"/>
      <c r="G54" s="47"/>
      <c r="H54" s="47"/>
      <c r="I54" s="4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7"/>
      <c r="B55" s="47"/>
      <c r="C55" s="47"/>
      <c r="D55" s="47"/>
      <c r="E55" s="47"/>
      <c r="F55" s="47"/>
      <c r="G55" s="47"/>
      <c r="H55" s="47"/>
      <c r="I55" s="4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7"/>
      <c r="B56" s="47"/>
      <c r="C56" s="47"/>
      <c r="D56" s="47"/>
      <c r="E56" s="47"/>
      <c r="F56" s="47"/>
      <c r="G56" s="47"/>
      <c r="H56" s="47"/>
      <c r="I56" s="4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7"/>
      <c r="B57" s="47"/>
      <c r="C57" s="47"/>
      <c r="D57" s="47"/>
      <c r="E57" s="47"/>
      <c r="F57" s="47"/>
      <c r="G57" s="47"/>
      <c r="H57" s="47"/>
      <c r="I57" s="4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7"/>
      <c r="B58" s="47"/>
      <c r="C58" s="47"/>
      <c r="D58" s="47"/>
      <c r="E58" s="47"/>
      <c r="F58" s="47"/>
      <c r="G58" s="47"/>
      <c r="H58" s="47"/>
      <c r="I58" s="4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7"/>
      <c r="B59" s="47"/>
      <c r="C59" s="47"/>
      <c r="D59" s="47"/>
      <c r="E59" s="47"/>
      <c r="F59" s="47"/>
      <c r="G59" s="47"/>
      <c r="H59" s="47"/>
      <c r="I59" s="4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7"/>
      <c r="B60" s="47"/>
      <c r="C60" s="47"/>
      <c r="D60" s="47"/>
      <c r="E60" s="47"/>
      <c r="F60" s="47"/>
      <c r="G60" s="47"/>
      <c r="H60" s="47"/>
      <c r="I60" s="4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7"/>
      <c r="B61" s="47"/>
      <c r="C61" s="47"/>
      <c r="D61" s="47"/>
      <c r="E61" s="47"/>
      <c r="F61" s="47"/>
      <c r="G61" s="47"/>
      <c r="H61" s="47"/>
      <c r="I61" s="4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7"/>
      <c r="B62" s="47"/>
      <c r="C62" s="47"/>
      <c r="D62" s="47"/>
      <c r="E62" s="47"/>
      <c r="F62" s="47"/>
      <c r="G62" s="47"/>
      <c r="H62" s="47"/>
      <c r="I62" s="4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7"/>
      <c r="B63" s="47"/>
      <c r="C63" s="47"/>
      <c r="D63" s="47"/>
      <c r="E63" s="47"/>
      <c r="F63" s="47"/>
      <c r="G63" s="47"/>
      <c r="H63" s="47"/>
      <c r="I63" s="4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0">
    <mergeCell ref="C1:G1"/>
    <mergeCell ref="C3:G3"/>
    <mergeCell ref="E5:F5"/>
    <mergeCell ref="K5:L5"/>
    <mergeCell ref="E6:F6"/>
    <mergeCell ref="K6:L6"/>
    <mergeCell ref="K7:L7"/>
    <mergeCell ref="K8:L8"/>
    <mergeCell ref="C29:E29"/>
    <mergeCell ref="C32:E32"/>
    <mergeCell ref="C35:F35"/>
    <mergeCell ref="C36:G38"/>
    <mergeCell ref="C31:D31"/>
    <mergeCell ref="E7:F7"/>
    <mergeCell ref="E8:F8"/>
    <mergeCell ref="C10:G10"/>
    <mergeCell ref="E12:G12"/>
    <mergeCell ref="E22:G22"/>
    <mergeCell ref="C27:E27"/>
    <mergeCell ref="C28:E28"/>
  </mergeCells>
  <dataValidations>
    <dataValidation type="list" allowBlank="1" sqref="D13:D26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0.5" customHeight="1">
      <c r="A2" s="1"/>
      <c r="B2" s="6"/>
      <c r="C2" s="6"/>
      <c r="D2" s="6"/>
      <c r="E2" s="6"/>
      <c r="F2" s="6"/>
      <c r="G2" s="6"/>
      <c r="H2" s="6"/>
      <c r="I2" s="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5.75" customHeight="1">
      <c r="A3" s="1"/>
      <c r="B3" s="6"/>
      <c r="C3" s="51" t="s">
        <v>46</v>
      </c>
      <c r="D3" s="3"/>
      <c r="E3" s="3"/>
      <c r="F3" s="3"/>
      <c r="G3" s="4"/>
      <c r="H3" s="6"/>
      <c r="I3" s="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"/>
      <c r="B4" s="6"/>
      <c r="C4" s="6"/>
      <c r="D4" s="6"/>
      <c r="E4" s="6"/>
      <c r="F4" s="6"/>
      <c r="G4" s="6"/>
      <c r="H4" s="6"/>
      <c r="I4" s="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.75" customHeight="1">
      <c r="A5" s="1"/>
      <c r="B5" s="6"/>
      <c r="C5" s="8" t="s">
        <v>2</v>
      </c>
      <c r="D5" s="9" t="s">
        <v>47</v>
      </c>
      <c r="E5" s="10"/>
      <c r="G5" s="6"/>
      <c r="H5" s="6"/>
      <c r="I5" s="1"/>
      <c r="J5" s="6"/>
      <c r="K5" s="1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.75" customHeight="1">
      <c r="A6" s="1"/>
      <c r="B6" s="6"/>
      <c r="C6" s="8" t="s">
        <v>4</v>
      </c>
      <c r="D6" s="12">
        <v>10.0</v>
      </c>
      <c r="E6" s="10"/>
      <c r="G6" s="6"/>
      <c r="H6" s="6"/>
      <c r="I6" s="1"/>
      <c r="J6" s="6"/>
      <c r="K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75" customHeight="1">
      <c r="A7" s="1"/>
      <c r="B7" s="6"/>
      <c r="C7" s="8" t="s">
        <v>5</v>
      </c>
      <c r="D7" s="12" t="s">
        <v>48</v>
      </c>
      <c r="E7" s="10"/>
      <c r="G7" s="6"/>
      <c r="H7" s="6"/>
      <c r="I7" s="1"/>
      <c r="J7" s="6"/>
      <c r="K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75" customHeight="1">
      <c r="A8" s="1"/>
      <c r="B8" s="6"/>
      <c r="C8" s="8" t="s">
        <v>7</v>
      </c>
      <c r="D8" s="48">
        <f>SUM(K13:K17)</f>
        <v>0</v>
      </c>
      <c r="E8" s="10"/>
      <c r="G8" s="6"/>
      <c r="H8" s="6"/>
      <c r="I8" s="1"/>
      <c r="J8" s="6"/>
      <c r="K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>
      <c r="A9" s="1"/>
      <c r="B9" s="6"/>
      <c r="C9" s="14"/>
      <c r="D9" s="15"/>
      <c r="E9" s="6"/>
      <c r="F9" s="6"/>
      <c r="G9" s="6"/>
      <c r="H9" s="6"/>
      <c r="I9" s="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1"/>
      <c r="B10" s="6"/>
      <c r="C10" s="16" t="s">
        <v>8</v>
      </c>
      <c r="D10" s="17"/>
      <c r="E10" s="17"/>
      <c r="F10" s="17"/>
      <c r="G10" s="17"/>
      <c r="H10" s="6"/>
      <c r="I10" s="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.75" customHeight="1">
      <c r="A11" s="1"/>
      <c r="B11" s="6"/>
      <c r="C11" s="18"/>
      <c r="D11" s="18"/>
      <c r="E11" s="18"/>
      <c r="F11" s="18"/>
      <c r="G11" s="18"/>
      <c r="H11" s="6"/>
      <c r="I11" s="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1"/>
      <c r="B12" s="6"/>
      <c r="C12" s="19" t="s">
        <v>9</v>
      </c>
      <c r="D12" s="19" t="s">
        <v>10</v>
      </c>
      <c r="E12" s="20" t="s">
        <v>11</v>
      </c>
      <c r="F12" s="21"/>
      <c r="G12" s="22"/>
      <c r="H12" s="6"/>
      <c r="I12" s="1"/>
      <c r="J12" s="6"/>
      <c r="K12" s="6" t="s">
        <v>12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1"/>
      <c r="B13" s="6"/>
      <c r="C13" s="49" t="s">
        <v>49</v>
      </c>
      <c r="D13" s="24" t="s">
        <v>14</v>
      </c>
      <c r="E13" s="25">
        <v>2.0</v>
      </c>
      <c r="F13" s="26"/>
      <c r="G13" s="27"/>
      <c r="H13" s="6"/>
      <c r="I13" s="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1"/>
      <c r="B14" s="6"/>
      <c r="C14" s="49" t="s">
        <v>50</v>
      </c>
      <c r="D14" s="24" t="s">
        <v>14</v>
      </c>
      <c r="E14" s="25">
        <v>0.3</v>
      </c>
      <c r="F14" s="26"/>
      <c r="G14" s="27"/>
      <c r="H14" s="6"/>
      <c r="I14" s="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1"/>
      <c r="B15" s="6"/>
      <c r="C15" s="49" t="s">
        <v>17</v>
      </c>
      <c r="D15" s="24" t="s">
        <v>18</v>
      </c>
      <c r="E15" s="25">
        <v>0.5</v>
      </c>
      <c r="F15" s="26"/>
      <c r="G15" s="27"/>
      <c r="H15" s="6"/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1"/>
      <c r="B16" s="6"/>
      <c r="C16" s="49" t="s">
        <v>51</v>
      </c>
      <c r="D16" s="24" t="s">
        <v>18</v>
      </c>
      <c r="E16" s="25">
        <v>0.5</v>
      </c>
      <c r="F16" s="26"/>
      <c r="G16" s="27"/>
      <c r="H16" s="6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1"/>
      <c r="B17" s="6"/>
      <c r="C17" s="32" t="s">
        <v>52</v>
      </c>
      <c r="D17" s="24" t="s">
        <v>14</v>
      </c>
      <c r="E17" s="25">
        <v>0.2</v>
      </c>
      <c r="F17" s="26"/>
      <c r="G17" s="27"/>
      <c r="H17" s="6"/>
      <c r="I17" s="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1"/>
      <c r="B18" s="6"/>
      <c r="C18" s="32" t="s">
        <v>53</v>
      </c>
      <c r="D18" s="24" t="s">
        <v>18</v>
      </c>
      <c r="E18" s="25">
        <v>0.5</v>
      </c>
      <c r="F18" s="26"/>
      <c r="G18" s="27"/>
      <c r="H18" s="6"/>
      <c r="I18" s="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1"/>
      <c r="B19" s="6"/>
      <c r="C19" s="32" t="s">
        <v>54</v>
      </c>
      <c r="D19" s="24" t="s">
        <v>34</v>
      </c>
      <c r="E19" s="25"/>
      <c r="F19" s="26"/>
      <c r="G19" s="27"/>
      <c r="H19" s="6"/>
      <c r="I19" s="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1"/>
      <c r="B20" s="6"/>
      <c r="C20" s="52" t="s">
        <v>55</v>
      </c>
      <c r="D20" s="53" t="s">
        <v>14</v>
      </c>
      <c r="E20" s="34">
        <v>0.2</v>
      </c>
      <c r="F20" s="26"/>
      <c r="G20" s="27"/>
      <c r="H20" s="6"/>
      <c r="I20" s="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1"/>
      <c r="B21" s="6"/>
      <c r="C21" s="52" t="s">
        <v>35</v>
      </c>
      <c r="D21" s="54" t="s">
        <v>20</v>
      </c>
      <c r="E21" s="33">
        <v>3.0</v>
      </c>
      <c r="F21" s="33"/>
      <c r="G21" s="33"/>
      <c r="H21" s="6"/>
      <c r="I21" s="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1"/>
      <c r="B22" s="6"/>
      <c r="C22" s="55"/>
      <c r="D22" s="54"/>
      <c r="E22" s="56"/>
      <c r="F22" s="36"/>
      <c r="G22" s="36"/>
      <c r="H22" s="6"/>
      <c r="I22" s="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1"/>
      <c r="B23" s="6"/>
      <c r="C23" s="33"/>
      <c r="D23" s="35"/>
      <c r="E23" s="36"/>
      <c r="F23" s="36"/>
      <c r="G23" s="36"/>
      <c r="H23" s="6"/>
      <c r="I23" s="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0" customHeight="1">
      <c r="A24" s="1"/>
      <c r="B24" s="6"/>
      <c r="C24" s="33"/>
      <c r="D24" s="35"/>
      <c r="E24" s="36"/>
      <c r="F24" s="36"/>
      <c r="G24" s="36"/>
      <c r="H24" s="6"/>
      <c r="I24" s="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1"/>
      <c r="B25" s="6"/>
      <c r="C25" s="33"/>
      <c r="D25" s="35"/>
      <c r="E25" s="36"/>
      <c r="F25" s="36"/>
      <c r="G25" s="36"/>
      <c r="H25" s="6"/>
      <c r="I25" s="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1"/>
      <c r="B26" s="6"/>
      <c r="C26" s="33"/>
      <c r="D26" s="33"/>
      <c r="E26" s="36"/>
      <c r="F26" s="36"/>
      <c r="G26" s="36"/>
      <c r="H26" s="6"/>
      <c r="I26" s="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1"/>
      <c r="B27" s="6"/>
      <c r="C27" s="50" t="s">
        <v>56</v>
      </c>
      <c r="D27" s="38"/>
      <c r="E27" s="38"/>
      <c r="F27" s="39"/>
      <c r="G27" s="39"/>
      <c r="H27" s="6"/>
      <c r="I27" s="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1"/>
      <c r="B28" s="6"/>
      <c r="C28" s="37" t="s">
        <v>57</v>
      </c>
      <c r="D28" s="38"/>
      <c r="E28" s="38"/>
      <c r="F28" s="39"/>
      <c r="G28" s="39"/>
      <c r="H28" s="6"/>
      <c r="I28" s="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1"/>
      <c r="B29" s="6"/>
      <c r="C29" s="40" t="s">
        <v>58</v>
      </c>
      <c r="F29" s="39"/>
      <c r="G29" s="39"/>
      <c r="H29" s="6"/>
      <c r="I29" s="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1"/>
      <c r="B30" s="6"/>
      <c r="C30" s="39" t="s">
        <v>59</v>
      </c>
      <c r="F30" s="39"/>
      <c r="G30" s="39"/>
      <c r="H30" s="6"/>
      <c r="I30" s="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1"/>
      <c r="B31" s="6"/>
      <c r="C31" s="39" t="s">
        <v>60</v>
      </c>
      <c r="F31" s="39"/>
      <c r="G31" s="39"/>
      <c r="H31" s="6"/>
      <c r="I31" s="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1"/>
      <c r="B32" s="6"/>
      <c r="C32" s="40" t="s">
        <v>61</v>
      </c>
      <c r="F32" s="39"/>
      <c r="G32" s="39"/>
      <c r="H32" s="6"/>
      <c r="I32" s="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1"/>
      <c r="B33" s="6"/>
      <c r="C33" s="40" t="s">
        <v>62</v>
      </c>
      <c r="F33" s="39"/>
      <c r="G33" s="39"/>
      <c r="H33" s="6"/>
      <c r="I33" s="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1"/>
      <c r="B34" s="6"/>
      <c r="C34" s="40" t="s">
        <v>63</v>
      </c>
      <c r="F34" s="39"/>
      <c r="G34" s="39"/>
      <c r="H34" s="6"/>
      <c r="I34" s="1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81.75" customHeight="1">
      <c r="A35" s="1"/>
      <c r="B35" s="6"/>
      <c r="C35" s="41" t="s">
        <v>64</v>
      </c>
      <c r="D35" s="42"/>
      <c r="E35" s="42"/>
      <c r="F35" s="43"/>
      <c r="G35" s="6"/>
      <c r="H35" s="6"/>
      <c r="I35" s="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1"/>
      <c r="B36" s="6"/>
      <c r="C36" s="44"/>
      <c r="H36" s="6"/>
      <c r="I36" s="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1"/>
      <c r="B37" s="6"/>
      <c r="H37" s="6"/>
      <c r="I37" s="1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30.0" customHeight="1">
      <c r="A38" s="1"/>
      <c r="B38" s="6"/>
      <c r="H38" s="6"/>
      <c r="I38" s="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1"/>
      <c r="B39" s="1"/>
      <c r="C39" s="45"/>
      <c r="D39" s="45"/>
      <c r="E39" s="45"/>
      <c r="F39" s="45"/>
      <c r="G39" s="45"/>
      <c r="H39" s="1"/>
      <c r="I39" s="1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46"/>
      <c r="D40" s="46"/>
      <c r="E40" s="46"/>
      <c r="F40" s="46"/>
      <c r="G40" s="4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46"/>
      <c r="D41" s="46"/>
      <c r="E41" s="46"/>
      <c r="F41" s="46"/>
      <c r="G41" s="4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46"/>
      <c r="D42" s="46"/>
      <c r="E42" s="46"/>
      <c r="F42" s="46"/>
      <c r="G42" s="4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7"/>
      <c r="B43" s="47"/>
      <c r="C43" s="47"/>
      <c r="D43" s="47"/>
      <c r="E43" s="47"/>
      <c r="F43" s="47"/>
      <c r="G43" s="47"/>
      <c r="H43" s="47"/>
      <c r="I43" s="4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47"/>
      <c r="B44" s="47"/>
      <c r="C44" s="47"/>
      <c r="D44" s="47"/>
      <c r="E44" s="47"/>
      <c r="F44" s="47"/>
      <c r="G44" s="47"/>
      <c r="H44" s="47"/>
      <c r="I44" s="4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7"/>
      <c r="B45" s="47"/>
      <c r="C45" s="47"/>
      <c r="D45" s="47"/>
      <c r="E45" s="47"/>
      <c r="F45" s="47"/>
      <c r="G45" s="47"/>
      <c r="H45" s="47"/>
      <c r="I45" s="4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7"/>
      <c r="B46" s="47"/>
      <c r="C46" s="47"/>
      <c r="D46" s="47"/>
      <c r="E46" s="47"/>
      <c r="F46" s="47"/>
      <c r="G46" s="47"/>
      <c r="H46" s="47"/>
      <c r="I46" s="4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7"/>
      <c r="B47" s="47"/>
      <c r="C47" s="47"/>
      <c r="D47" s="47"/>
      <c r="E47" s="47"/>
      <c r="F47" s="47"/>
      <c r="G47" s="47"/>
      <c r="H47" s="47"/>
      <c r="I47" s="4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7"/>
      <c r="B48" s="47"/>
      <c r="C48" s="47"/>
      <c r="D48" s="47"/>
      <c r="E48" s="47"/>
      <c r="F48" s="47"/>
      <c r="G48" s="47"/>
      <c r="H48" s="47"/>
      <c r="I48" s="4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7"/>
      <c r="B49" s="47"/>
      <c r="C49" s="47"/>
      <c r="D49" s="47"/>
      <c r="E49" s="47"/>
      <c r="F49" s="47"/>
      <c r="G49" s="47"/>
      <c r="H49" s="47"/>
      <c r="I49" s="4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7"/>
      <c r="B50" s="47"/>
      <c r="C50" s="47"/>
      <c r="D50" s="47"/>
      <c r="E50" s="47"/>
      <c r="F50" s="47"/>
      <c r="G50" s="47"/>
      <c r="H50" s="47"/>
      <c r="I50" s="4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7"/>
      <c r="B51" s="47"/>
      <c r="C51" s="47"/>
      <c r="D51" s="47"/>
      <c r="E51" s="47"/>
      <c r="F51" s="47"/>
      <c r="G51" s="47"/>
      <c r="H51" s="47"/>
      <c r="I51" s="4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7"/>
      <c r="B52" s="47"/>
      <c r="C52" s="47"/>
      <c r="D52" s="47"/>
      <c r="E52" s="47"/>
      <c r="F52" s="47"/>
      <c r="G52" s="47"/>
      <c r="H52" s="47"/>
      <c r="I52" s="4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7"/>
      <c r="B53" s="47"/>
      <c r="C53" s="47"/>
      <c r="D53" s="47"/>
      <c r="E53" s="47"/>
      <c r="F53" s="47"/>
      <c r="G53" s="47"/>
      <c r="H53" s="47"/>
      <c r="I53" s="4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7"/>
      <c r="B54" s="47"/>
      <c r="C54" s="47"/>
      <c r="D54" s="47"/>
      <c r="E54" s="47"/>
      <c r="F54" s="47"/>
      <c r="G54" s="47"/>
      <c r="H54" s="47"/>
      <c r="I54" s="4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7"/>
      <c r="B55" s="47"/>
      <c r="C55" s="47"/>
      <c r="D55" s="47"/>
      <c r="E55" s="47"/>
      <c r="F55" s="47"/>
      <c r="G55" s="47"/>
      <c r="H55" s="47"/>
      <c r="I55" s="4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7"/>
      <c r="B56" s="47"/>
      <c r="C56" s="47"/>
      <c r="D56" s="47"/>
      <c r="E56" s="47"/>
      <c r="F56" s="47"/>
      <c r="G56" s="47"/>
      <c r="H56" s="47"/>
      <c r="I56" s="4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7"/>
      <c r="B57" s="47"/>
      <c r="C57" s="47"/>
      <c r="D57" s="47"/>
      <c r="E57" s="47"/>
      <c r="F57" s="47"/>
      <c r="G57" s="47"/>
      <c r="H57" s="47"/>
      <c r="I57" s="4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7"/>
      <c r="B58" s="47"/>
      <c r="C58" s="47"/>
      <c r="D58" s="47"/>
      <c r="E58" s="47"/>
      <c r="F58" s="47"/>
      <c r="G58" s="47"/>
      <c r="H58" s="47"/>
      <c r="I58" s="4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7"/>
      <c r="B59" s="47"/>
      <c r="C59" s="47"/>
      <c r="D59" s="47"/>
      <c r="E59" s="47"/>
      <c r="F59" s="47"/>
      <c r="G59" s="47"/>
      <c r="H59" s="47"/>
      <c r="I59" s="4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7"/>
      <c r="B60" s="47"/>
      <c r="C60" s="47"/>
      <c r="D60" s="47"/>
      <c r="E60" s="47"/>
      <c r="F60" s="47"/>
      <c r="G60" s="47"/>
      <c r="H60" s="47"/>
      <c r="I60" s="4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7"/>
      <c r="B61" s="47"/>
      <c r="C61" s="47"/>
      <c r="D61" s="47"/>
      <c r="E61" s="47"/>
      <c r="F61" s="47"/>
      <c r="G61" s="47"/>
      <c r="H61" s="47"/>
      <c r="I61" s="4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7"/>
      <c r="B62" s="47"/>
      <c r="C62" s="47"/>
      <c r="D62" s="47"/>
      <c r="E62" s="47"/>
      <c r="F62" s="47"/>
      <c r="G62" s="47"/>
      <c r="H62" s="47"/>
      <c r="I62" s="4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7"/>
      <c r="B63" s="47"/>
      <c r="C63" s="47"/>
      <c r="D63" s="47"/>
      <c r="E63" s="47"/>
      <c r="F63" s="47"/>
      <c r="G63" s="47"/>
      <c r="H63" s="47"/>
      <c r="I63" s="4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2">
    <mergeCell ref="C1:G1"/>
    <mergeCell ref="C3:G3"/>
    <mergeCell ref="E5:F5"/>
    <mergeCell ref="K5:L5"/>
    <mergeCell ref="E6:F6"/>
    <mergeCell ref="K6:L6"/>
    <mergeCell ref="K7:L7"/>
    <mergeCell ref="K8:L8"/>
    <mergeCell ref="C30:E30"/>
    <mergeCell ref="C31:E31"/>
    <mergeCell ref="C32:E32"/>
    <mergeCell ref="C33:E33"/>
    <mergeCell ref="C34:E34"/>
    <mergeCell ref="C35:F35"/>
    <mergeCell ref="C36:G38"/>
    <mergeCell ref="E7:F7"/>
    <mergeCell ref="E8:F8"/>
    <mergeCell ref="C10:G10"/>
    <mergeCell ref="E12:G12"/>
    <mergeCell ref="C27:E27"/>
    <mergeCell ref="C28:E28"/>
    <mergeCell ref="C29:E29"/>
  </mergeCells>
  <dataValidations>
    <dataValidation type="list" allowBlank="1" sqref="D13:D26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0.5" customHeight="1">
      <c r="A2" s="1"/>
      <c r="B2" s="6"/>
      <c r="C2" s="6"/>
      <c r="D2" s="6"/>
      <c r="E2" s="6"/>
      <c r="F2" s="6"/>
      <c r="G2" s="6"/>
      <c r="H2" s="6"/>
      <c r="I2" s="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5.75" customHeight="1">
      <c r="A3" s="1"/>
      <c r="B3" s="6"/>
      <c r="C3" s="51" t="s">
        <v>65</v>
      </c>
      <c r="D3" s="3"/>
      <c r="E3" s="3"/>
      <c r="F3" s="3"/>
      <c r="G3" s="4"/>
      <c r="H3" s="6"/>
      <c r="I3" s="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"/>
      <c r="B4" s="6"/>
      <c r="C4" s="6"/>
      <c r="D4" s="6"/>
      <c r="E4" s="6"/>
      <c r="F4" s="6"/>
      <c r="G4" s="6"/>
      <c r="H4" s="6"/>
      <c r="I4" s="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.75" customHeight="1">
      <c r="A5" s="1"/>
      <c r="B5" s="6"/>
      <c r="C5" s="8" t="s">
        <v>2</v>
      </c>
      <c r="D5" s="9" t="s">
        <v>47</v>
      </c>
      <c r="E5" s="10"/>
      <c r="G5" s="6"/>
      <c r="H5" s="6"/>
      <c r="I5" s="1"/>
      <c r="J5" s="6"/>
      <c r="K5" s="1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.75" customHeight="1">
      <c r="A6" s="1"/>
      <c r="B6" s="6"/>
      <c r="C6" s="8" t="s">
        <v>4</v>
      </c>
      <c r="D6" s="12">
        <v>10.0</v>
      </c>
      <c r="E6" s="10"/>
      <c r="G6" s="6"/>
      <c r="H6" s="6"/>
      <c r="I6" s="1"/>
      <c r="J6" s="6"/>
      <c r="K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75" customHeight="1">
      <c r="A7" s="1"/>
      <c r="B7" s="6"/>
      <c r="C7" s="8" t="s">
        <v>5</v>
      </c>
      <c r="D7" s="12" t="s">
        <v>66</v>
      </c>
      <c r="E7" s="10"/>
      <c r="G7" s="6"/>
      <c r="H7" s="6"/>
      <c r="I7" s="1"/>
      <c r="J7" s="6"/>
      <c r="K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75" customHeight="1">
      <c r="A8" s="1"/>
      <c r="B8" s="6"/>
      <c r="C8" s="8" t="s">
        <v>7</v>
      </c>
      <c r="D8" s="13">
        <f>SUM(K13:K19)</f>
        <v>4.04925</v>
      </c>
      <c r="E8" s="10"/>
      <c r="G8" s="6"/>
      <c r="H8" s="6"/>
      <c r="I8" s="1"/>
      <c r="J8" s="6"/>
      <c r="K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>
      <c r="A9" s="1"/>
      <c r="B9" s="6"/>
      <c r="C9" s="14"/>
      <c r="D9" s="15"/>
      <c r="E9" s="6"/>
      <c r="F9" s="6"/>
      <c r="G9" s="6"/>
      <c r="H9" s="6"/>
      <c r="I9" s="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1"/>
      <c r="B10" s="6"/>
      <c r="C10" s="16" t="s">
        <v>8</v>
      </c>
      <c r="D10" s="17"/>
      <c r="E10" s="17"/>
      <c r="F10" s="17"/>
      <c r="G10" s="17"/>
      <c r="H10" s="6"/>
      <c r="I10" s="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.75" customHeight="1">
      <c r="A11" s="1"/>
      <c r="B11" s="6"/>
      <c r="C11" s="18"/>
      <c r="D11" s="18"/>
      <c r="E11" s="18"/>
      <c r="F11" s="18"/>
      <c r="G11" s="18"/>
      <c r="H11" s="6"/>
      <c r="I11" s="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1"/>
      <c r="B12" s="6"/>
      <c r="C12" s="19" t="s">
        <v>9</v>
      </c>
      <c r="D12" s="19" t="s">
        <v>10</v>
      </c>
      <c r="E12" s="20" t="s">
        <v>11</v>
      </c>
      <c r="F12" s="21"/>
      <c r="G12" s="22"/>
      <c r="H12" s="6"/>
      <c r="I12" s="1"/>
      <c r="J12" s="6"/>
      <c r="K12" s="6" t="s">
        <v>12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1"/>
      <c r="B13" s="6"/>
      <c r="C13" s="49" t="s">
        <v>67</v>
      </c>
      <c r="D13" s="24" t="s">
        <v>14</v>
      </c>
      <c r="E13" s="25">
        <v>1.8</v>
      </c>
      <c r="F13" s="26"/>
      <c r="G13" s="27"/>
      <c r="H13" s="6"/>
      <c r="I13" s="1"/>
      <c r="J13" s="6">
        <v>16.0</v>
      </c>
      <c r="K13" s="6">
        <f t="shared" ref="K13:K21" si="1">J13*E13/$D$6</f>
        <v>2.88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1"/>
      <c r="B14" s="6"/>
      <c r="C14" s="49" t="s">
        <v>68</v>
      </c>
      <c r="D14" s="24" t="s">
        <v>14</v>
      </c>
      <c r="E14" s="25">
        <v>0.3</v>
      </c>
      <c r="F14" s="26"/>
      <c r="G14" s="27"/>
      <c r="H14" s="6"/>
      <c r="I14" s="1"/>
      <c r="J14" s="6">
        <v>15.28</v>
      </c>
      <c r="K14" s="6">
        <f t="shared" si="1"/>
        <v>0.4584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1"/>
      <c r="B15" s="6"/>
      <c r="C15" s="49" t="s">
        <v>69</v>
      </c>
      <c r="D15" s="24" t="s">
        <v>18</v>
      </c>
      <c r="E15" s="25">
        <v>0.25</v>
      </c>
      <c r="F15" s="26"/>
      <c r="G15" s="27"/>
      <c r="H15" s="6"/>
      <c r="I15" s="1"/>
      <c r="J15" s="6">
        <v>13.13</v>
      </c>
      <c r="K15" s="6">
        <f t="shared" si="1"/>
        <v>0.32825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1"/>
      <c r="B16" s="6"/>
      <c r="C16" s="49" t="s">
        <v>70</v>
      </c>
      <c r="D16" s="24" t="s">
        <v>71</v>
      </c>
      <c r="E16" s="25">
        <v>0.2</v>
      </c>
      <c r="F16" s="26"/>
      <c r="G16" s="27"/>
      <c r="H16" s="6"/>
      <c r="I16" s="1"/>
      <c r="J16" s="6">
        <v>1.29</v>
      </c>
      <c r="K16" s="6">
        <f t="shared" si="1"/>
        <v>0.0258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1"/>
      <c r="B17" s="6"/>
      <c r="C17" s="32" t="s">
        <v>72</v>
      </c>
      <c r="D17" s="24" t="s">
        <v>20</v>
      </c>
      <c r="E17" s="25">
        <v>0.2</v>
      </c>
      <c r="F17" s="26"/>
      <c r="G17" s="27"/>
      <c r="H17" s="6"/>
      <c r="I17" s="1"/>
      <c r="J17" s="6">
        <v>7.52</v>
      </c>
      <c r="K17" s="6">
        <f t="shared" si="1"/>
        <v>0.1504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1"/>
      <c r="B18" s="6"/>
      <c r="C18" s="52" t="s">
        <v>73</v>
      </c>
      <c r="D18" s="33" t="s">
        <v>18</v>
      </c>
      <c r="E18" s="25">
        <v>0.2</v>
      </c>
      <c r="F18" s="26"/>
      <c r="G18" s="27"/>
      <c r="H18" s="6"/>
      <c r="I18" s="1"/>
      <c r="J18" s="6">
        <v>7.08</v>
      </c>
      <c r="K18" s="6">
        <f t="shared" si="1"/>
        <v>0.1416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1"/>
      <c r="B19" s="6"/>
      <c r="C19" s="32" t="s">
        <v>51</v>
      </c>
      <c r="D19" s="24" t="s">
        <v>18</v>
      </c>
      <c r="E19" s="25">
        <v>0.3</v>
      </c>
      <c r="F19" s="26"/>
      <c r="G19" s="27"/>
      <c r="H19" s="6"/>
      <c r="I19" s="1"/>
      <c r="J19" s="6">
        <v>2.16</v>
      </c>
      <c r="K19" s="6">
        <f t="shared" si="1"/>
        <v>0.0648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1"/>
      <c r="B20" s="6"/>
      <c r="C20" s="32" t="s">
        <v>17</v>
      </c>
      <c r="D20" s="24" t="s">
        <v>18</v>
      </c>
      <c r="E20" s="25">
        <v>0.3</v>
      </c>
      <c r="F20" s="26"/>
      <c r="G20" s="27"/>
      <c r="H20" s="6"/>
      <c r="I20" s="1"/>
      <c r="J20" s="6">
        <v>2.54</v>
      </c>
      <c r="K20" s="6">
        <f t="shared" si="1"/>
        <v>0.0762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1"/>
      <c r="B21" s="6"/>
      <c r="C21" s="32"/>
      <c r="D21" s="24"/>
      <c r="E21" s="25"/>
      <c r="F21" s="26"/>
      <c r="G21" s="27"/>
      <c r="H21" s="6"/>
      <c r="I21" s="1"/>
      <c r="J21" s="6"/>
      <c r="K21" s="6">
        <f t="shared" si="1"/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1"/>
      <c r="B22" s="6"/>
      <c r="C22" s="55"/>
      <c r="D22" s="33"/>
      <c r="E22" s="34"/>
      <c r="F22" s="21"/>
      <c r="G22" s="22"/>
      <c r="H22" s="6"/>
      <c r="I22" s="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1"/>
      <c r="B23" s="6"/>
      <c r="C23" s="33"/>
      <c r="D23" s="35"/>
      <c r="E23" s="33"/>
      <c r="F23" s="33"/>
      <c r="G23" s="33"/>
      <c r="H23" s="6"/>
      <c r="I23" s="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0" customHeight="1">
      <c r="A24" s="1"/>
      <c r="B24" s="6"/>
      <c r="C24" s="33"/>
      <c r="D24" s="35"/>
      <c r="E24" s="36"/>
      <c r="F24" s="36"/>
      <c r="G24" s="36"/>
      <c r="H24" s="6"/>
      <c r="I24" s="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1"/>
      <c r="B25" s="6"/>
      <c r="C25" s="33"/>
      <c r="D25" s="35"/>
      <c r="E25" s="36"/>
      <c r="F25" s="36"/>
      <c r="G25" s="36"/>
      <c r="H25" s="6"/>
      <c r="I25" s="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1"/>
      <c r="B26" s="6"/>
      <c r="C26" s="33"/>
      <c r="D26" s="33"/>
      <c r="E26" s="36"/>
      <c r="F26" s="36"/>
      <c r="G26" s="36"/>
      <c r="H26" s="6"/>
      <c r="I26" s="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1"/>
      <c r="B27" s="6"/>
      <c r="C27" s="50" t="s">
        <v>74</v>
      </c>
      <c r="D27" s="38"/>
      <c r="E27" s="38"/>
      <c r="F27" s="39"/>
      <c r="G27" s="39"/>
      <c r="H27" s="6"/>
      <c r="I27" s="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1"/>
      <c r="B28" s="6"/>
      <c r="C28" s="39" t="s">
        <v>75</v>
      </c>
      <c r="F28" s="39"/>
      <c r="G28" s="39"/>
      <c r="H28" s="6"/>
      <c r="I28" s="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1"/>
      <c r="B29" s="6"/>
      <c r="C29" s="39" t="s">
        <v>76</v>
      </c>
      <c r="F29" s="39"/>
      <c r="G29" s="39"/>
      <c r="H29" s="6"/>
      <c r="I29" s="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1"/>
      <c r="B30" s="6"/>
      <c r="C30" s="39" t="s">
        <v>77</v>
      </c>
      <c r="F30" s="39"/>
      <c r="G30" s="39"/>
      <c r="H30" s="6"/>
      <c r="I30" s="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1"/>
      <c r="B31" s="6"/>
      <c r="C31" s="39" t="s">
        <v>78</v>
      </c>
      <c r="F31" s="39"/>
      <c r="G31" s="39"/>
      <c r="H31" s="6"/>
      <c r="I31" s="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1"/>
      <c r="B32" s="6"/>
      <c r="C32" s="39" t="s">
        <v>79</v>
      </c>
      <c r="F32" s="39"/>
      <c r="G32" s="39"/>
      <c r="H32" s="6"/>
      <c r="I32" s="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6.25" customHeight="1">
      <c r="A33" s="1"/>
      <c r="B33" s="6"/>
      <c r="C33" s="40" t="s">
        <v>80</v>
      </c>
      <c r="F33" s="39"/>
      <c r="G33" s="39"/>
      <c r="H33" s="6"/>
      <c r="I33" s="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1"/>
      <c r="B34" s="6"/>
      <c r="C34" s="39"/>
      <c r="F34" s="39"/>
      <c r="G34" s="39"/>
      <c r="H34" s="6"/>
      <c r="I34" s="1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81.75" customHeight="1">
      <c r="A35" s="1"/>
      <c r="B35" s="6"/>
      <c r="C35" s="41" t="s">
        <v>81</v>
      </c>
      <c r="D35" s="42"/>
      <c r="E35" s="42"/>
      <c r="F35" s="43"/>
      <c r="G35" s="6"/>
      <c r="H35" s="6"/>
      <c r="I35" s="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1"/>
      <c r="B36" s="6"/>
      <c r="C36" s="44"/>
      <c r="H36" s="6"/>
      <c r="I36" s="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1"/>
      <c r="B37" s="6"/>
      <c r="H37" s="6"/>
      <c r="I37" s="1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30.0" customHeight="1">
      <c r="A38" s="1"/>
      <c r="B38" s="6"/>
      <c r="H38" s="6"/>
      <c r="I38" s="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1"/>
      <c r="B39" s="1"/>
      <c r="C39" s="45"/>
      <c r="D39" s="45"/>
      <c r="E39" s="45"/>
      <c r="F39" s="45"/>
      <c r="G39" s="45"/>
      <c r="H39" s="1"/>
      <c r="I39" s="1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46"/>
      <c r="D40" s="46"/>
      <c r="E40" s="46"/>
      <c r="F40" s="46"/>
      <c r="G40" s="4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46"/>
      <c r="D41" s="46"/>
      <c r="E41" s="46"/>
      <c r="F41" s="46"/>
      <c r="G41" s="4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46"/>
      <c r="D42" s="46"/>
      <c r="E42" s="46"/>
      <c r="F42" s="46"/>
      <c r="G42" s="4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7"/>
      <c r="B43" s="47"/>
      <c r="C43" s="47"/>
      <c r="D43" s="47"/>
      <c r="E43" s="47"/>
      <c r="F43" s="47"/>
      <c r="G43" s="47"/>
      <c r="H43" s="47"/>
      <c r="I43" s="4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47"/>
      <c r="B44" s="47"/>
      <c r="C44" s="47"/>
      <c r="D44" s="47"/>
      <c r="E44" s="47"/>
      <c r="F44" s="47"/>
      <c r="G44" s="47"/>
      <c r="H44" s="47"/>
      <c r="I44" s="4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7"/>
      <c r="B45" s="47"/>
      <c r="C45" s="47"/>
      <c r="D45" s="47"/>
      <c r="E45" s="47"/>
      <c r="F45" s="47"/>
      <c r="G45" s="47"/>
      <c r="H45" s="47"/>
      <c r="I45" s="4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7"/>
      <c r="B46" s="47"/>
      <c r="C46" s="47"/>
      <c r="D46" s="47"/>
      <c r="E46" s="47"/>
      <c r="F46" s="47"/>
      <c r="G46" s="47"/>
      <c r="H46" s="47"/>
      <c r="I46" s="4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7"/>
      <c r="B47" s="47"/>
      <c r="C47" s="47"/>
      <c r="D47" s="47"/>
      <c r="E47" s="47"/>
      <c r="F47" s="47"/>
      <c r="G47" s="47"/>
      <c r="H47" s="47"/>
      <c r="I47" s="4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7"/>
      <c r="B48" s="47"/>
      <c r="C48" s="47"/>
      <c r="D48" s="47"/>
      <c r="E48" s="47"/>
      <c r="F48" s="47"/>
      <c r="G48" s="47"/>
      <c r="H48" s="47"/>
      <c r="I48" s="4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7"/>
      <c r="B49" s="47"/>
      <c r="C49" s="47"/>
      <c r="D49" s="47"/>
      <c r="E49" s="47"/>
      <c r="F49" s="47"/>
      <c r="G49" s="47"/>
      <c r="H49" s="47"/>
      <c r="I49" s="4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7"/>
      <c r="B50" s="47"/>
      <c r="C50" s="47"/>
      <c r="D50" s="47"/>
      <c r="E50" s="47"/>
      <c r="F50" s="47"/>
      <c r="G50" s="47"/>
      <c r="H50" s="47"/>
      <c r="I50" s="4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7"/>
      <c r="B51" s="47"/>
      <c r="C51" s="47"/>
      <c r="D51" s="47"/>
      <c r="E51" s="47"/>
      <c r="F51" s="47"/>
      <c r="G51" s="47"/>
      <c r="H51" s="47"/>
      <c r="I51" s="4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7"/>
      <c r="B52" s="47"/>
      <c r="C52" s="47"/>
      <c r="D52" s="47"/>
      <c r="E52" s="47"/>
      <c r="F52" s="47"/>
      <c r="G52" s="47"/>
      <c r="H52" s="47"/>
      <c r="I52" s="4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7"/>
      <c r="B53" s="47"/>
      <c r="C53" s="47"/>
      <c r="D53" s="47"/>
      <c r="E53" s="47"/>
      <c r="F53" s="47"/>
      <c r="G53" s="47"/>
      <c r="H53" s="47"/>
      <c r="I53" s="4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7"/>
      <c r="B54" s="47"/>
      <c r="C54" s="47"/>
      <c r="D54" s="47"/>
      <c r="E54" s="47"/>
      <c r="F54" s="47"/>
      <c r="G54" s="47"/>
      <c r="H54" s="47"/>
      <c r="I54" s="4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7"/>
      <c r="B55" s="47"/>
      <c r="C55" s="47"/>
      <c r="D55" s="47"/>
      <c r="E55" s="47"/>
      <c r="F55" s="47"/>
      <c r="G55" s="47"/>
      <c r="H55" s="47"/>
      <c r="I55" s="4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7"/>
      <c r="B56" s="47"/>
      <c r="C56" s="47"/>
      <c r="D56" s="47"/>
      <c r="E56" s="47"/>
      <c r="F56" s="47"/>
      <c r="G56" s="47"/>
      <c r="H56" s="47"/>
      <c r="I56" s="4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7"/>
      <c r="B57" s="47"/>
      <c r="C57" s="47"/>
      <c r="D57" s="47"/>
      <c r="E57" s="47"/>
      <c r="F57" s="47"/>
      <c r="G57" s="47"/>
      <c r="H57" s="47"/>
      <c r="I57" s="4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7"/>
      <c r="B58" s="47"/>
      <c r="C58" s="47"/>
      <c r="D58" s="47"/>
      <c r="E58" s="47"/>
      <c r="F58" s="47"/>
      <c r="G58" s="47"/>
      <c r="H58" s="47"/>
      <c r="I58" s="4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7"/>
      <c r="B59" s="47"/>
      <c r="C59" s="47"/>
      <c r="D59" s="47"/>
      <c r="E59" s="47"/>
      <c r="F59" s="47"/>
      <c r="G59" s="47"/>
      <c r="H59" s="47"/>
      <c r="I59" s="4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7"/>
      <c r="B60" s="47"/>
      <c r="C60" s="47"/>
      <c r="D60" s="47"/>
      <c r="E60" s="47"/>
      <c r="F60" s="47"/>
      <c r="G60" s="47"/>
      <c r="H60" s="47"/>
      <c r="I60" s="4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7"/>
      <c r="B61" s="47"/>
      <c r="C61" s="47"/>
      <c r="D61" s="47"/>
      <c r="E61" s="47"/>
      <c r="F61" s="47"/>
      <c r="G61" s="47"/>
      <c r="H61" s="47"/>
      <c r="I61" s="4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7"/>
      <c r="B62" s="47"/>
      <c r="C62" s="47"/>
      <c r="D62" s="47"/>
      <c r="E62" s="47"/>
      <c r="F62" s="47"/>
      <c r="G62" s="47"/>
      <c r="H62" s="47"/>
      <c r="I62" s="4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7"/>
      <c r="B63" s="47"/>
      <c r="C63" s="47"/>
      <c r="D63" s="47"/>
      <c r="E63" s="47"/>
      <c r="F63" s="47"/>
      <c r="G63" s="47"/>
      <c r="H63" s="47"/>
      <c r="I63" s="4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3">
    <mergeCell ref="C1:G1"/>
    <mergeCell ref="C3:G3"/>
    <mergeCell ref="E5:F5"/>
    <mergeCell ref="K5:L5"/>
    <mergeCell ref="E6:F6"/>
    <mergeCell ref="K6:L6"/>
    <mergeCell ref="K7:L7"/>
    <mergeCell ref="K8:L8"/>
    <mergeCell ref="C29:E29"/>
    <mergeCell ref="C30:E30"/>
    <mergeCell ref="C31:E31"/>
    <mergeCell ref="C32:E32"/>
    <mergeCell ref="C33:E33"/>
    <mergeCell ref="C34:E34"/>
    <mergeCell ref="C35:F35"/>
    <mergeCell ref="C36:G38"/>
    <mergeCell ref="E7:F7"/>
    <mergeCell ref="E8:F8"/>
    <mergeCell ref="C10:G10"/>
    <mergeCell ref="E12:G12"/>
    <mergeCell ref="E22:G22"/>
    <mergeCell ref="C27:E27"/>
    <mergeCell ref="C28:E28"/>
  </mergeCells>
  <dataValidations>
    <dataValidation type="list" allowBlank="1" sqref="D13:D26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0.5" customHeight="1">
      <c r="A2" s="1"/>
      <c r="B2" s="6"/>
      <c r="C2" s="6"/>
      <c r="D2" s="6"/>
      <c r="E2" s="6"/>
      <c r="F2" s="6"/>
      <c r="G2" s="6"/>
      <c r="H2" s="6"/>
      <c r="I2" s="1"/>
      <c r="J2" s="5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5.75" customHeight="1">
      <c r="A3" s="1"/>
      <c r="B3" s="6"/>
      <c r="C3" s="51" t="s">
        <v>82</v>
      </c>
      <c r="D3" s="3"/>
      <c r="E3" s="3"/>
      <c r="F3" s="3"/>
      <c r="G3" s="4"/>
      <c r="H3" s="6"/>
      <c r="I3" s="1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"/>
      <c r="B4" s="6"/>
      <c r="C4" s="6"/>
      <c r="D4" s="6"/>
      <c r="E4" s="6"/>
      <c r="F4" s="6"/>
      <c r="G4" s="6"/>
      <c r="H4" s="6"/>
      <c r="I4" s="1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.75" customHeight="1">
      <c r="A5" s="1"/>
      <c r="B5" s="6"/>
      <c r="C5" s="8" t="s">
        <v>2</v>
      </c>
      <c r="D5" s="9" t="s">
        <v>83</v>
      </c>
      <c r="E5" s="10"/>
      <c r="G5" s="6"/>
      <c r="H5" s="6"/>
      <c r="I5" s="1"/>
      <c r="J5" s="5"/>
      <c r="K5" s="1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.75" customHeight="1">
      <c r="A6" s="1"/>
      <c r="B6" s="6"/>
      <c r="C6" s="8" t="s">
        <v>4</v>
      </c>
      <c r="D6" s="12">
        <v>10.0</v>
      </c>
      <c r="E6" s="10"/>
      <c r="G6" s="6"/>
      <c r="H6" s="6"/>
      <c r="I6" s="1"/>
      <c r="J6" s="5"/>
      <c r="K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75" customHeight="1">
      <c r="A7" s="1"/>
      <c r="B7" s="6"/>
      <c r="C7" s="8" t="s">
        <v>5</v>
      </c>
      <c r="D7" s="12" t="s">
        <v>84</v>
      </c>
      <c r="E7" s="10"/>
      <c r="G7" s="6"/>
      <c r="H7" s="6"/>
      <c r="I7" s="1"/>
      <c r="J7" s="5"/>
      <c r="K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75" customHeight="1">
      <c r="A8" s="1"/>
      <c r="B8" s="6"/>
      <c r="C8" s="8" t="s">
        <v>7</v>
      </c>
      <c r="D8" s="13">
        <f>SUM(K13:K21)</f>
        <v>1.29185</v>
      </c>
      <c r="E8" s="10"/>
      <c r="G8" s="6"/>
      <c r="H8" s="6"/>
      <c r="I8" s="1"/>
      <c r="J8" s="5"/>
      <c r="K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>
      <c r="A9" s="1"/>
      <c r="B9" s="6"/>
      <c r="C9" s="14"/>
      <c r="D9" s="15"/>
      <c r="E9" s="6"/>
      <c r="F9" s="6"/>
      <c r="G9" s="6"/>
      <c r="H9" s="6"/>
      <c r="I9" s="1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1"/>
      <c r="B10" s="6"/>
      <c r="C10" s="16" t="s">
        <v>8</v>
      </c>
      <c r="D10" s="17"/>
      <c r="E10" s="17"/>
      <c r="F10" s="17"/>
      <c r="G10" s="17"/>
      <c r="H10" s="6"/>
      <c r="I10" s="1"/>
      <c r="J10" s="5" t="s">
        <v>85</v>
      </c>
      <c r="K10" s="5" t="s">
        <v>86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.75" customHeight="1">
      <c r="A11" s="1"/>
      <c r="B11" s="6"/>
      <c r="C11" s="18"/>
      <c r="D11" s="18"/>
      <c r="E11" s="18"/>
      <c r="F11" s="18"/>
      <c r="G11" s="18"/>
      <c r="H11" s="6"/>
      <c r="I11" s="1"/>
      <c r="J11" s="5"/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1"/>
      <c r="B12" s="6"/>
      <c r="C12" s="19" t="s">
        <v>9</v>
      </c>
      <c r="D12" s="19" t="s">
        <v>10</v>
      </c>
      <c r="E12" s="20" t="s">
        <v>11</v>
      </c>
      <c r="F12" s="21"/>
      <c r="G12" s="22"/>
      <c r="H12" s="6"/>
      <c r="I12" s="1"/>
      <c r="J12" s="5"/>
      <c r="K12" s="5" t="s">
        <v>12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1"/>
      <c r="B13" s="6"/>
      <c r="C13" s="49" t="s">
        <v>87</v>
      </c>
      <c r="D13" s="24" t="s">
        <v>14</v>
      </c>
      <c r="E13" s="25">
        <v>0.7</v>
      </c>
      <c r="F13" s="26"/>
      <c r="G13" s="27"/>
      <c r="H13" s="6"/>
      <c r="I13" s="1"/>
      <c r="J13" s="6">
        <v>3.44</v>
      </c>
      <c r="K13" s="6">
        <f t="shared" ref="K13:K21" si="1">J13*E13/$D$6</f>
        <v>0.2408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1"/>
      <c r="B14" s="6"/>
      <c r="C14" s="49" t="s">
        <v>88</v>
      </c>
      <c r="D14" s="24" t="s">
        <v>14</v>
      </c>
      <c r="E14" s="25">
        <v>0.7</v>
      </c>
      <c r="F14" s="26"/>
      <c r="G14" s="27"/>
      <c r="H14" s="6"/>
      <c r="I14" s="1"/>
      <c r="J14" s="6">
        <v>1.97</v>
      </c>
      <c r="K14" s="6">
        <f t="shared" si="1"/>
        <v>0.1379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1"/>
      <c r="B15" s="6"/>
      <c r="C15" s="49" t="s">
        <v>89</v>
      </c>
      <c r="D15" s="24" t="s">
        <v>14</v>
      </c>
      <c r="E15" s="25">
        <v>0.7</v>
      </c>
      <c r="F15" s="26"/>
      <c r="G15" s="27"/>
      <c r="H15" s="6"/>
      <c r="I15" s="1"/>
      <c r="J15" s="6">
        <v>2.16</v>
      </c>
      <c r="K15" s="6">
        <f t="shared" si="1"/>
        <v>0.1512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1"/>
      <c r="B16" s="6"/>
      <c r="C16" s="49" t="s">
        <v>90</v>
      </c>
      <c r="D16" s="24" t="s">
        <v>14</v>
      </c>
      <c r="E16" s="25">
        <v>0.7</v>
      </c>
      <c r="F16" s="26"/>
      <c r="G16" s="27"/>
      <c r="H16" s="6"/>
      <c r="I16" s="1"/>
      <c r="J16" s="6">
        <v>5.56</v>
      </c>
      <c r="K16" s="6">
        <f t="shared" si="1"/>
        <v>0.3892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1"/>
      <c r="B17" s="6"/>
      <c r="C17" s="32" t="s">
        <v>91</v>
      </c>
      <c r="D17" s="24" t="s">
        <v>20</v>
      </c>
      <c r="E17" s="25">
        <v>0.005</v>
      </c>
      <c r="F17" s="26"/>
      <c r="G17" s="27"/>
      <c r="H17" s="6"/>
      <c r="I17" s="1"/>
      <c r="J17" s="6">
        <v>59.0</v>
      </c>
      <c r="K17" s="6">
        <f t="shared" si="1"/>
        <v>0.0295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1"/>
      <c r="B18" s="6"/>
      <c r="C18" s="32" t="s">
        <v>92</v>
      </c>
      <c r="D18" s="24" t="s">
        <v>14</v>
      </c>
      <c r="E18" s="25">
        <v>0.001</v>
      </c>
      <c r="F18" s="26"/>
      <c r="G18" s="27"/>
      <c r="H18" s="6"/>
      <c r="I18" s="1"/>
      <c r="J18" s="6">
        <v>99.5</v>
      </c>
      <c r="K18" s="6">
        <f t="shared" si="1"/>
        <v>0.00995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1"/>
      <c r="B19" s="6"/>
      <c r="C19" s="30" t="s">
        <v>93</v>
      </c>
      <c r="D19" s="24" t="s">
        <v>18</v>
      </c>
      <c r="E19" s="25">
        <f>0.18*10</f>
        <v>1.8</v>
      </c>
      <c r="F19" s="26"/>
      <c r="G19" s="27"/>
      <c r="H19" s="6"/>
      <c r="I19" s="1"/>
      <c r="J19" s="6">
        <v>1.78</v>
      </c>
      <c r="K19" s="6">
        <f t="shared" si="1"/>
        <v>0.3204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1"/>
      <c r="B20" s="6"/>
      <c r="C20" s="32" t="s">
        <v>54</v>
      </c>
      <c r="D20" s="24" t="s">
        <v>34</v>
      </c>
      <c r="E20" s="25"/>
      <c r="F20" s="26"/>
      <c r="G20" s="27"/>
      <c r="H20" s="6"/>
      <c r="I20" s="1"/>
      <c r="J20" s="6"/>
      <c r="K20" s="6">
        <f t="shared" si="1"/>
        <v>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1"/>
      <c r="B21" s="6"/>
      <c r="C21" s="32" t="s">
        <v>94</v>
      </c>
      <c r="D21" s="24" t="s">
        <v>71</v>
      </c>
      <c r="E21" s="25">
        <v>0.1</v>
      </c>
      <c r="F21" s="26"/>
      <c r="G21" s="27"/>
      <c r="H21" s="6"/>
      <c r="I21" s="1"/>
      <c r="J21" s="6">
        <v>1.29</v>
      </c>
      <c r="K21" s="6">
        <f t="shared" si="1"/>
        <v>0.0129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1"/>
      <c r="B22" s="6"/>
      <c r="C22" s="33"/>
      <c r="D22" s="33"/>
      <c r="E22" s="34"/>
      <c r="F22" s="21"/>
      <c r="G22" s="22"/>
      <c r="H22" s="6"/>
      <c r="I22" s="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0" customHeight="1">
      <c r="A23" s="1"/>
      <c r="B23" s="6"/>
      <c r="C23" s="33"/>
      <c r="D23" s="35"/>
      <c r="E23" s="33"/>
      <c r="F23" s="33"/>
      <c r="G23" s="33"/>
      <c r="H23" s="6"/>
      <c r="I23" s="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25" customHeight="1">
      <c r="A24" s="1"/>
      <c r="B24" s="6"/>
      <c r="C24" s="33"/>
      <c r="D24" s="35"/>
      <c r="E24" s="36"/>
      <c r="F24" s="36"/>
      <c r="G24" s="36"/>
      <c r="H24" s="6"/>
      <c r="I24" s="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1"/>
      <c r="B25" s="6"/>
      <c r="C25" s="33"/>
      <c r="D25" s="35"/>
      <c r="E25" s="36"/>
      <c r="F25" s="36"/>
      <c r="G25" s="36"/>
      <c r="H25" s="6"/>
      <c r="I25" s="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1"/>
      <c r="B26" s="6"/>
      <c r="C26" s="33"/>
      <c r="D26" s="33"/>
      <c r="E26" s="36"/>
      <c r="F26" s="36"/>
      <c r="G26" s="36"/>
      <c r="H26" s="6"/>
      <c r="I26" s="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1"/>
      <c r="B27" s="6"/>
      <c r="C27" s="39"/>
      <c r="F27" s="39"/>
      <c r="G27" s="39"/>
      <c r="H27" s="6"/>
      <c r="I27" s="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9.25" customHeight="1">
      <c r="A28" s="1"/>
      <c r="B28" s="6"/>
      <c r="C28" s="50" t="s">
        <v>95</v>
      </c>
      <c r="D28" s="38"/>
      <c r="E28" s="38"/>
      <c r="F28" s="39"/>
      <c r="G28" s="39"/>
      <c r="H28" s="6"/>
      <c r="I28" s="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1"/>
      <c r="B29" s="6"/>
      <c r="C29" s="50" t="s">
        <v>96</v>
      </c>
      <c r="D29" s="38"/>
      <c r="E29" s="38"/>
      <c r="F29" s="39"/>
      <c r="G29" s="39"/>
      <c r="H29" s="6"/>
      <c r="I29" s="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1"/>
      <c r="B30" s="6"/>
      <c r="C30" s="37" t="s">
        <v>97</v>
      </c>
      <c r="D30" s="38"/>
      <c r="E30" s="38"/>
      <c r="F30" s="39"/>
      <c r="G30" s="39"/>
      <c r="H30" s="6"/>
      <c r="I30" s="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1"/>
      <c r="B31" s="6"/>
      <c r="C31" s="50" t="s">
        <v>98</v>
      </c>
      <c r="D31" s="38"/>
      <c r="E31" s="38"/>
      <c r="F31" s="39"/>
      <c r="G31" s="39"/>
      <c r="H31" s="6"/>
      <c r="I31" s="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1"/>
      <c r="B32" s="6"/>
      <c r="C32" s="50" t="s">
        <v>99</v>
      </c>
      <c r="D32" s="38"/>
      <c r="E32" s="38"/>
      <c r="F32" s="39"/>
      <c r="G32" s="39"/>
      <c r="H32" s="6"/>
      <c r="I32" s="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1"/>
      <c r="B33" s="6"/>
      <c r="C33" s="37"/>
      <c r="D33" s="38"/>
      <c r="E33" s="38"/>
      <c r="F33" s="39"/>
      <c r="G33" s="39"/>
      <c r="H33" s="6"/>
      <c r="I33" s="1"/>
      <c r="J33" s="5"/>
      <c r="K33" s="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81.75" customHeight="1">
      <c r="A34" s="1"/>
      <c r="B34" s="6"/>
      <c r="C34" s="57" t="s">
        <v>100</v>
      </c>
      <c r="D34" s="42"/>
      <c r="E34" s="42"/>
      <c r="F34" s="43"/>
      <c r="G34" s="6"/>
      <c r="H34" s="6"/>
      <c r="I34" s="1"/>
      <c r="J34" s="5"/>
      <c r="K34" s="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1"/>
      <c r="B35" s="6"/>
      <c r="C35" s="44"/>
      <c r="H35" s="6"/>
      <c r="I35" s="1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7.25" customHeight="1">
      <c r="A36" s="1"/>
      <c r="B36" s="6"/>
      <c r="H36" s="6"/>
      <c r="I36" s="1"/>
      <c r="J36" s="5"/>
      <c r="K36" s="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30.0" customHeight="1">
      <c r="A37" s="1"/>
      <c r="B37" s="6"/>
      <c r="H37" s="6"/>
      <c r="I37" s="1"/>
      <c r="J37" s="5"/>
      <c r="K37" s="5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1"/>
      <c r="B38" s="1"/>
      <c r="C38" s="45"/>
      <c r="D38" s="45"/>
      <c r="E38" s="45"/>
      <c r="F38" s="45"/>
      <c r="G38" s="45"/>
      <c r="H38" s="1"/>
      <c r="I38" s="1"/>
      <c r="J38" s="5"/>
      <c r="K38" s="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6"/>
      <c r="B39" s="6"/>
      <c r="C39" s="46"/>
      <c r="D39" s="46"/>
      <c r="E39" s="46"/>
      <c r="F39" s="46"/>
      <c r="G39" s="46"/>
      <c r="H39" s="6"/>
      <c r="I39" s="6"/>
      <c r="J39" s="5"/>
      <c r="K39" s="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46"/>
      <c r="D40" s="46"/>
      <c r="E40" s="46"/>
      <c r="F40" s="46"/>
      <c r="G40" s="46"/>
      <c r="H40" s="6"/>
      <c r="I40" s="6"/>
      <c r="J40" s="5"/>
      <c r="K40" s="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46"/>
      <c r="D41" s="46"/>
      <c r="E41" s="46"/>
      <c r="F41" s="46"/>
      <c r="G41" s="46"/>
      <c r="H41" s="6"/>
      <c r="I41" s="6"/>
      <c r="J41" s="5"/>
      <c r="K41" s="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47"/>
      <c r="B42" s="47"/>
      <c r="C42" s="47"/>
      <c r="D42" s="47"/>
      <c r="E42" s="47"/>
      <c r="F42" s="47"/>
      <c r="G42" s="47"/>
      <c r="H42" s="47"/>
      <c r="I42" s="47"/>
      <c r="J42" s="5"/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7"/>
      <c r="B43" s="47"/>
      <c r="C43" s="47"/>
      <c r="D43" s="47"/>
      <c r="E43" s="47"/>
      <c r="F43" s="47"/>
      <c r="G43" s="47"/>
      <c r="H43" s="47"/>
      <c r="I43" s="47"/>
      <c r="J43" s="5"/>
      <c r="K43" s="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47"/>
      <c r="B44" s="47"/>
      <c r="C44" s="47"/>
      <c r="D44" s="47"/>
      <c r="E44" s="47"/>
      <c r="F44" s="47"/>
      <c r="G44" s="47"/>
      <c r="H44" s="47"/>
      <c r="I44" s="47"/>
      <c r="J44" s="5"/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7"/>
      <c r="B45" s="47"/>
      <c r="C45" s="47"/>
      <c r="D45" s="47"/>
      <c r="E45" s="47"/>
      <c r="F45" s="47"/>
      <c r="G45" s="47"/>
      <c r="H45" s="47"/>
      <c r="I45" s="47"/>
      <c r="J45" s="5"/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7"/>
      <c r="B46" s="47"/>
      <c r="C46" s="47"/>
      <c r="D46" s="47"/>
      <c r="E46" s="47"/>
      <c r="F46" s="47"/>
      <c r="G46" s="47"/>
      <c r="H46" s="47"/>
      <c r="I46" s="47"/>
      <c r="J46" s="5"/>
      <c r="K46" s="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7"/>
      <c r="B47" s="47"/>
      <c r="C47" s="47"/>
      <c r="D47" s="47"/>
      <c r="E47" s="47"/>
      <c r="F47" s="47"/>
      <c r="G47" s="47"/>
      <c r="H47" s="47"/>
      <c r="I47" s="47"/>
      <c r="J47" s="5"/>
      <c r="K47" s="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7"/>
      <c r="B48" s="47"/>
      <c r="C48" s="47"/>
      <c r="D48" s="47"/>
      <c r="E48" s="47"/>
      <c r="F48" s="47"/>
      <c r="G48" s="47"/>
      <c r="H48" s="47"/>
      <c r="I48" s="47"/>
      <c r="J48" s="5"/>
      <c r="K48" s="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7"/>
      <c r="B49" s="47"/>
      <c r="C49" s="47"/>
      <c r="D49" s="47"/>
      <c r="E49" s="47"/>
      <c r="F49" s="47"/>
      <c r="G49" s="47"/>
      <c r="H49" s="47"/>
      <c r="I49" s="47"/>
      <c r="J49" s="5"/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7"/>
      <c r="B50" s="47"/>
      <c r="C50" s="47"/>
      <c r="D50" s="47"/>
      <c r="E50" s="47"/>
      <c r="F50" s="47"/>
      <c r="G50" s="47"/>
      <c r="H50" s="47"/>
      <c r="I50" s="47"/>
      <c r="J50" s="5"/>
      <c r="K50" s="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7"/>
      <c r="B51" s="47"/>
      <c r="C51" s="47"/>
      <c r="D51" s="47"/>
      <c r="E51" s="47"/>
      <c r="F51" s="47"/>
      <c r="G51" s="47"/>
      <c r="H51" s="47"/>
      <c r="I51" s="47"/>
      <c r="J51" s="5"/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7"/>
      <c r="B52" s="47"/>
      <c r="C52" s="47"/>
      <c r="D52" s="47"/>
      <c r="E52" s="47"/>
      <c r="F52" s="47"/>
      <c r="G52" s="47"/>
      <c r="H52" s="47"/>
      <c r="I52" s="47"/>
      <c r="J52" s="5"/>
      <c r="K52" s="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7"/>
      <c r="B53" s="47"/>
      <c r="C53" s="47"/>
      <c r="D53" s="47"/>
      <c r="E53" s="47"/>
      <c r="F53" s="47"/>
      <c r="G53" s="47"/>
      <c r="H53" s="47"/>
      <c r="I53" s="47"/>
      <c r="J53" s="5"/>
      <c r="K53" s="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7"/>
      <c r="B54" s="47"/>
      <c r="C54" s="47"/>
      <c r="D54" s="47"/>
      <c r="E54" s="47"/>
      <c r="F54" s="47"/>
      <c r="G54" s="47"/>
      <c r="H54" s="47"/>
      <c r="I54" s="47"/>
      <c r="J54" s="5"/>
      <c r="K54" s="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7"/>
      <c r="B55" s="47"/>
      <c r="C55" s="47"/>
      <c r="D55" s="47"/>
      <c r="E55" s="47"/>
      <c r="F55" s="47"/>
      <c r="G55" s="47"/>
      <c r="H55" s="47"/>
      <c r="I55" s="47"/>
      <c r="J55" s="5"/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7"/>
      <c r="B56" s="47"/>
      <c r="C56" s="47"/>
      <c r="D56" s="47"/>
      <c r="E56" s="47"/>
      <c r="F56" s="47"/>
      <c r="G56" s="47"/>
      <c r="H56" s="47"/>
      <c r="I56" s="47"/>
      <c r="J56" s="5"/>
      <c r="K56" s="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7"/>
      <c r="B57" s="47"/>
      <c r="C57" s="47"/>
      <c r="D57" s="47"/>
      <c r="E57" s="47"/>
      <c r="F57" s="47"/>
      <c r="G57" s="47"/>
      <c r="H57" s="47"/>
      <c r="I57" s="47"/>
      <c r="J57" s="5"/>
      <c r="K57" s="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7"/>
      <c r="B58" s="47"/>
      <c r="C58" s="47"/>
      <c r="D58" s="47"/>
      <c r="E58" s="47"/>
      <c r="F58" s="47"/>
      <c r="G58" s="47"/>
      <c r="H58" s="47"/>
      <c r="I58" s="47"/>
      <c r="J58" s="5"/>
      <c r="K58" s="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7"/>
      <c r="B59" s="47"/>
      <c r="C59" s="47"/>
      <c r="D59" s="47"/>
      <c r="E59" s="47"/>
      <c r="F59" s="47"/>
      <c r="G59" s="47"/>
      <c r="H59" s="47"/>
      <c r="I59" s="47"/>
      <c r="J59" s="5"/>
      <c r="K59" s="5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7"/>
      <c r="B60" s="47"/>
      <c r="C60" s="47"/>
      <c r="D60" s="47"/>
      <c r="E60" s="47"/>
      <c r="F60" s="47"/>
      <c r="G60" s="47"/>
      <c r="H60" s="47"/>
      <c r="I60" s="47"/>
      <c r="J60" s="5"/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7"/>
      <c r="B61" s="47"/>
      <c r="C61" s="47"/>
      <c r="D61" s="47"/>
      <c r="E61" s="47"/>
      <c r="F61" s="47"/>
      <c r="G61" s="47"/>
      <c r="H61" s="47"/>
      <c r="I61" s="47"/>
      <c r="J61" s="5"/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7"/>
      <c r="B62" s="47"/>
      <c r="C62" s="47"/>
      <c r="D62" s="47"/>
      <c r="E62" s="47"/>
      <c r="F62" s="47"/>
      <c r="G62" s="47"/>
      <c r="H62" s="47"/>
      <c r="I62" s="47"/>
      <c r="J62" s="5"/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6"/>
      <c r="B63" s="6"/>
      <c r="C63" s="6"/>
      <c r="D63" s="6"/>
      <c r="E63" s="6"/>
      <c r="F63" s="6"/>
      <c r="G63" s="6"/>
      <c r="H63" s="6"/>
      <c r="I63" s="6"/>
      <c r="J63" s="5"/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5"/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5"/>
      <c r="K65" s="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5"/>
      <c r="K66" s="5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5"/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5"/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5"/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5"/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5"/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5"/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5"/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5"/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5"/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5"/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5"/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5"/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5"/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5"/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5"/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5"/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5"/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5"/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5"/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5"/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5"/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5"/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5"/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5"/>
      <c r="K90" s="5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5"/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5"/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5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5"/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5"/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5"/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5"/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5"/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5"/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5"/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5"/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5"/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5"/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5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5"/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5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5"/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5"/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5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5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5"/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5"/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5"/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5"/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5"/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5"/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5"/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5"/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5"/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5"/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5"/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5"/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5"/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5"/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5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5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5"/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5"/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5"/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5"/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5"/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5"/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5"/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5"/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5"/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5"/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5"/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5"/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5"/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5"/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5"/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5"/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5"/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5"/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5"/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5"/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5"/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5"/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5"/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5"/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5"/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5"/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5"/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5"/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5"/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5"/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5"/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5"/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5"/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5"/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5"/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5"/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5"/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5"/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5"/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5"/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5"/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5"/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5"/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5"/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5"/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5"/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5"/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5"/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5"/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5"/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5"/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5"/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5"/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5"/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5"/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5"/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5"/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5"/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5"/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5"/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5"/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5"/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5"/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5"/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5"/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5"/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5"/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5"/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5"/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5"/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5"/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5"/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5"/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5"/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5"/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5"/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5"/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5"/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5"/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5"/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5"/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5"/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5"/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5"/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5"/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5"/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5"/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5"/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5"/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5"/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5"/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5"/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5"/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5"/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5"/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5"/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5"/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5"/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5"/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5"/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5"/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5"/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5"/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5"/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5"/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5"/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5"/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J235" s="58"/>
      <c r="K235" s="58"/>
    </row>
    <row r="236" ht="15.75" customHeight="1">
      <c r="J236" s="58"/>
      <c r="K236" s="58"/>
    </row>
    <row r="237" ht="15.75" customHeight="1">
      <c r="J237" s="58"/>
      <c r="K237" s="58"/>
    </row>
    <row r="238" ht="15.75" customHeight="1">
      <c r="J238" s="58"/>
      <c r="K238" s="58"/>
    </row>
    <row r="239" ht="15.75" customHeight="1">
      <c r="J239" s="58"/>
      <c r="K239" s="58"/>
    </row>
    <row r="240" ht="15.75" customHeight="1">
      <c r="J240" s="58"/>
      <c r="K240" s="58"/>
    </row>
    <row r="241" ht="15.75" customHeight="1">
      <c r="J241" s="58"/>
      <c r="K241" s="58"/>
    </row>
    <row r="242" ht="15.75" customHeight="1">
      <c r="J242" s="58"/>
      <c r="K242" s="58"/>
    </row>
    <row r="243" ht="15.75" customHeight="1">
      <c r="J243" s="58"/>
      <c r="K243" s="58"/>
    </row>
    <row r="244" ht="15.75" customHeight="1">
      <c r="J244" s="58"/>
      <c r="K244" s="58"/>
    </row>
    <row r="245" ht="15.75" customHeight="1">
      <c r="J245" s="58"/>
      <c r="K245" s="58"/>
    </row>
    <row r="246" ht="15.75" customHeight="1">
      <c r="J246" s="58"/>
      <c r="K246" s="58"/>
    </row>
    <row r="247" ht="15.75" customHeight="1">
      <c r="J247" s="58"/>
      <c r="K247" s="58"/>
    </row>
    <row r="248" ht="15.75" customHeight="1">
      <c r="J248" s="58"/>
      <c r="K248" s="58"/>
    </row>
    <row r="249" ht="15.75" customHeight="1">
      <c r="J249" s="58"/>
      <c r="K249" s="58"/>
    </row>
    <row r="250" ht="15.75" customHeight="1">
      <c r="J250" s="58"/>
      <c r="K250" s="58"/>
    </row>
    <row r="251" ht="15.75" customHeight="1">
      <c r="J251" s="58"/>
      <c r="K251" s="58"/>
    </row>
    <row r="252" ht="15.75" customHeight="1">
      <c r="J252" s="58"/>
      <c r="K252" s="58"/>
    </row>
    <row r="253" ht="15.75" customHeight="1">
      <c r="J253" s="58"/>
      <c r="K253" s="58"/>
    </row>
    <row r="254" ht="15.75" customHeight="1">
      <c r="J254" s="58"/>
      <c r="K254" s="58"/>
    </row>
    <row r="255" ht="15.75" customHeight="1">
      <c r="J255" s="58"/>
      <c r="K255" s="58"/>
    </row>
    <row r="256" ht="15.75" customHeight="1">
      <c r="J256" s="58"/>
      <c r="K256" s="58"/>
    </row>
    <row r="257" ht="15.75" customHeight="1">
      <c r="J257" s="58"/>
      <c r="K257" s="58"/>
    </row>
    <row r="258" ht="15.75" customHeight="1">
      <c r="J258" s="58"/>
      <c r="K258" s="58"/>
    </row>
    <row r="259" ht="15.75" customHeight="1">
      <c r="J259" s="58"/>
      <c r="K259" s="58"/>
    </row>
    <row r="260" ht="15.75" customHeight="1">
      <c r="J260" s="58"/>
      <c r="K260" s="58"/>
    </row>
    <row r="261" ht="15.75" customHeight="1">
      <c r="J261" s="58"/>
      <c r="K261" s="58"/>
    </row>
    <row r="262" ht="15.75" customHeight="1">
      <c r="J262" s="58"/>
      <c r="K262" s="58"/>
    </row>
    <row r="263" ht="15.75" customHeight="1">
      <c r="J263" s="58"/>
      <c r="K263" s="58"/>
    </row>
    <row r="264" ht="15.75" customHeight="1">
      <c r="J264" s="58"/>
      <c r="K264" s="58"/>
    </row>
    <row r="265" ht="15.75" customHeight="1">
      <c r="J265" s="58"/>
      <c r="K265" s="58"/>
    </row>
    <row r="266" ht="15.75" customHeight="1">
      <c r="J266" s="58"/>
      <c r="K266" s="58"/>
    </row>
    <row r="267" ht="15.75" customHeight="1">
      <c r="J267" s="58"/>
      <c r="K267" s="58"/>
    </row>
    <row r="268" ht="15.75" customHeight="1">
      <c r="J268" s="58"/>
      <c r="K268" s="58"/>
    </row>
    <row r="269" ht="15.75" customHeight="1">
      <c r="J269" s="58"/>
      <c r="K269" s="58"/>
    </row>
    <row r="270" ht="15.75" customHeight="1">
      <c r="J270" s="58"/>
      <c r="K270" s="58"/>
    </row>
    <row r="271" ht="15.75" customHeight="1">
      <c r="J271" s="58"/>
      <c r="K271" s="58"/>
    </row>
    <row r="272" ht="15.75" customHeight="1">
      <c r="J272" s="58"/>
      <c r="K272" s="58"/>
    </row>
    <row r="273" ht="15.75" customHeight="1">
      <c r="J273" s="58"/>
      <c r="K273" s="58"/>
    </row>
    <row r="274" ht="15.75" customHeight="1">
      <c r="J274" s="58"/>
      <c r="K274" s="58"/>
    </row>
    <row r="275" ht="15.75" customHeight="1">
      <c r="J275" s="58"/>
      <c r="K275" s="58"/>
    </row>
    <row r="276" ht="15.75" customHeight="1">
      <c r="J276" s="58"/>
      <c r="K276" s="58"/>
    </row>
    <row r="277" ht="15.75" customHeight="1">
      <c r="J277" s="58"/>
      <c r="K277" s="58"/>
    </row>
    <row r="278" ht="15.75" customHeight="1">
      <c r="J278" s="58"/>
      <c r="K278" s="58"/>
    </row>
    <row r="279" ht="15.75" customHeight="1">
      <c r="J279" s="58"/>
      <c r="K279" s="58"/>
    </row>
    <row r="280" ht="15.75" customHeight="1">
      <c r="J280" s="58"/>
      <c r="K280" s="58"/>
    </row>
    <row r="281" ht="15.75" customHeight="1">
      <c r="J281" s="58"/>
      <c r="K281" s="58"/>
    </row>
    <row r="282" ht="15.75" customHeight="1">
      <c r="J282" s="58"/>
      <c r="K282" s="58"/>
    </row>
    <row r="283" ht="15.75" customHeight="1">
      <c r="J283" s="58"/>
      <c r="K283" s="58"/>
    </row>
    <row r="284" ht="15.75" customHeight="1">
      <c r="J284" s="58"/>
      <c r="K284" s="58"/>
    </row>
    <row r="285" ht="15.75" customHeight="1">
      <c r="J285" s="58"/>
      <c r="K285" s="58"/>
    </row>
    <row r="286" ht="15.75" customHeight="1">
      <c r="J286" s="58"/>
      <c r="K286" s="58"/>
    </row>
    <row r="287" ht="15.75" customHeight="1">
      <c r="J287" s="58"/>
      <c r="K287" s="58"/>
    </row>
    <row r="288" ht="15.75" customHeight="1">
      <c r="J288" s="58"/>
      <c r="K288" s="58"/>
    </row>
    <row r="289" ht="15.75" customHeight="1">
      <c r="J289" s="58"/>
      <c r="K289" s="58"/>
    </row>
    <row r="290" ht="15.75" customHeight="1">
      <c r="J290" s="58"/>
      <c r="K290" s="58"/>
    </row>
    <row r="291" ht="15.75" customHeight="1">
      <c r="J291" s="58"/>
      <c r="K291" s="58"/>
    </row>
    <row r="292" ht="15.75" customHeight="1">
      <c r="J292" s="58"/>
      <c r="K292" s="58"/>
    </row>
    <row r="293" ht="15.75" customHeight="1">
      <c r="J293" s="58"/>
      <c r="K293" s="58"/>
    </row>
    <row r="294" ht="15.75" customHeight="1">
      <c r="J294" s="58"/>
      <c r="K294" s="58"/>
    </row>
    <row r="295" ht="15.75" customHeight="1">
      <c r="J295" s="58"/>
      <c r="K295" s="58"/>
    </row>
    <row r="296" ht="15.75" customHeight="1">
      <c r="J296" s="58"/>
      <c r="K296" s="58"/>
    </row>
    <row r="297" ht="15.75" customHeight="1">
      <c r="J297" s="58"/>
      <c r="K297" s="58"/>
    </row>
    <row r="298" ht="15.75" customHeight="1">
      <c r="J298" s="58"/>
      <c r="K298" s="58"/>
    </row>
    <row r="299" ht="15.75" customHeight="1">
      <c r="J299" s="58"/>
      <c r="K299" s="58"/>
    </row>
    <row r="300" ht="15.75" customHeight="1">
      <c r="J300" s="58"/>
      <c r="K300" s="58"/>
    </row>
    <row r="301" ht="15.75" customHeight="1">
      <c r="J301" s="58"/>
      <c r="K301" s="58"/>
    </row>
    <row r="302" ht="15.75" customHeight="1">
      <c r="J302" s="58"/>
      <c r="K302" s="58"/>
    </row>
    <row r="303" ht="15.75" customHeight="1">
      <c r="J303" s="58"/>
      <c r="K303" s="58"/>
    </row>
    <row r="304" ht="15.75" customHeight="1">
      <c r="J304" s="58"/>
      <c r="K304" s="58"/>
    </row>
    <row r="305" ht="15.75" customHeight="1">
      <c r="J305" s="58"/>
      <c r="K305" s="58"/>
    </row>
    <row r="306" ht="15.75" customHeight="1">
      <c r="J306" s="58"/>
      <c r="K306" s="58"/>
    </row>
    <row r="307" ht="15.75" customHeight="1">
      <c r="J307" s="58"/>
      <c r="K307" s="58"/>
    </row>
    <row r="308" ht="15.75" customHeight="1">
      <c r="J308" s="58"/>
      <c r="K308" s="58"/>
    </row>
    <row r="309" ht="15.75" customHeight="1">
      <c r="J309" s="58"/>
      <c r="K309" s="58"/>
    </row>
    <row r="310" ht="15.75" customHeight="1">
      <c r="J310" s="58"/>
      <c r="K310" s="58"/>
    </row>
    <row r="311" ht="15.75" customHeight="1">
      <c r="J311" s="58"/>
      <c r="K311" s="58"/>
    </row>
    <row r="312" ht="15.75" customHeight="1">
      <c r="J312" s="58"/>
      <c r="K312" s="58"/>
    </row>
    <row r="313" ht="15.75" customHeight="1">
      <c r="J313" s="58"/>
      <c r="K313" s="58"/>
    </row>
    <row r="314" ht="15.75" customHeight="1">
      <c r="J314" s="58"/>
      <c r="K314" s="58"/>
    </row>
    <row r="315" ht="15.75" customHeight="1">
      <c r="J315" s="58"/>
      <c r="K315" s="58"/>
    </row>
    <row r="316" ht="15.75" customHeight="1">
      <c r="J316" s="58"/>
      <c r="K316" s="58"/>
    </row>
    <row r="317" ht="15.75" customHeight="1">
      <c r="J317" s="58"/>
      <c r="K317" s="58"/>
    </row>
    <row r="318" ht="15.75" customHeight="1">
      <c r="J318" s="58"/>
      <c r="K318" s="58"/>
    </row>
    <row r="319" ht="15.75" customHeight="1">
      <c r="J319" s="58"/>
      <c r="K319" s="58"/>
    </row>
    <row r="320" ht="15.75" customHeight="1">
      <c r="J320" s="58"/>
      <c r="K320" s="58"/>
    </row>
    <row r="321" ht="15.75" customHeight="1">
      <c r="J321" s="58"/>
      <c r="K321" s="58"/>
    </row>
    <row r="322" ht="15.75" customHeight="1">
      <c r="J322" s="58"/>
      <c r="K322" s="58"/>
    </row>
    <row r="323" ht="15.75" customHeight="1">
      <c r="J323" s="58"/>
      <c r="K323" s="58"/>
    </row>
    <row r="324" ht="15.75" customHeight="1">
      <c r="J324" s="58"/>
      <c r="K324" s="58"/>
    </row>
    <row r="325" ht="15.75" customHeight="1">
      <c r="J325" s="58"/>
      <c r="K325" s="58"/>
    </row>
    <row r="326" ht="15.75" customHeight="1">
      <c r="J326" s="58"/>
      <c r="K326" s="58"/>
    </row>
    <row r="327" ht="15.75" customHeight="1">
      <c r="J327" s="58"/>
      <c r="K327" s="58"/>
    </row>
    <row r="328" ht="15.75" customHeight="1">
      <c r="J328" s="58"/>
      <c r="K328" s="58"/>
    </row>
    <row r="329" ht="15.75" customHeight="1">
      <c r="J329" s="58"/>
      <c r="K329" s="58"/>
    </row>
    <row r="330" ht="15.75" customHeight="1">
      <c r="J330" s="58"/>
      <c r="K330" s="58"/>
    </row>
    <row r="331" ht="15.75" customHeight="1">
      <c r="J331" s="58"/>
      <c r="K331" s="58"/>
    </row>
    <row r="332" ht="15.75" customHeight="1">
      <c r="J332" s="58"/>
      <c r="K332" s="58"/>
    </row>
    <row r="333" ht="15.75" customHeight="1">
      <c r="J333" s="58"/>
      <c r="K333" s="58"/>
    </row>
    <row r="334" ht="15.75" customHeight="1">
      <c r="J334" s="58"/>
      <c r="K334" s="58"/>
    </row>
    <row r="335" ht="15.75" customHeight="1">
      <c r="J335" s="58"/>
      <c r="K335" s="58"/>
    </row>
    <row r="336" ht="15.75" customHeight="1">
      <c r="J336" s="58"/>
      <c r="K336" s="58"/>
    </row>
    <row r="337" ht="15.75" customHeight="1">
      <c r="J337" s="58"/>
      <c r="K337" s="58"/>
    </row>
    <row r="338" ht="15.75" customHeight="1">
      <c r="J338" s="58"/>
      <c r="K338" s="58"/>
    </row>
    <row r="339" ht="15.75" customHeight="1">
      <c r="J339" s="58"/>
      <c r="K339" s="58"/>
    </row>
    <row r="340" ht="15.75" customHeight="1">
      <c r="J340" s="58"/>
      <c r="K340" s="58"/>
    </row>
    <row r="341" ht="15.75" customHeight="1">
      <c r="J341" s="58"/>
      <c r="K341" s="58"/>
    </row>
    <row r="342" ht="15.75" customHeight="1">
      <c r="J342" s="58"/>
      <c r="K342" s="58"/>
    </row>
    <row r="343" ht="15.75" customHeight="1">
      <c r="J343" s="58"/>
      <c r="K343" s="58"/>
    </row>
    <row r="344" ht="15.75" customHeight="1">
      <c r="J344" s="58"/>
      <c r="K344" s="58"/>
    </row>
    <row r="345" ht="15.75" customHeight="1">
      <c r="J345" s="58"/>
      <c r="K345" s="58"/>
    </row>
    <row r="346" ht="15.75" customHeight="1">
      <c r="J346" s="58"/>
      <c r="K346" s="58"/>
    </row>
    <row r="347" ht="15.75" customHeight="1">
      <c r="J347" s="58"/>
      <c r="K347" s="58"/>
    </row>
    <row r="348" ht="15.75" customHeight="1">
      <c r="J348" s="58"/>
      <c r="K348" s="58"/>
    </row>
    <row r="349" ht="15.75" customHeight="1">
      <c r="J349" s="58"/>
      <c r="K349" s="58"/>
    </row>
    <row r="350" ht="15.75" customHeight="1">
      <c r="J350" s="58"/>
      <c r="K350" s="58"/>
    </row>
    <row r="351" ht="15.75" customHeight="1">
      <c r="J351" s="58"/>
      <c r="K351" s="58"/>
    </row>
    <row r="352" ht="15.75" customHeight="1">
      <c r="J352" s="58"/>
      <c r="K352" s="58"/>
    </row>
    <row r="353" ht="15.75" customHeight="1">
      <c r="J353" s="58"/>
      <c r="K353" s="58"/>
    </row>
    <row r="354" ht="15.75" customHeight="1">
      <c r="J354" s="58"/>
      <c r="K354" s="58"/>
    </row>
    <row r="355" ht="15.75" customHeight="1">
      <c r="J355" s="58"/>
      <c r="K355" s="58"/>
    </row>
    <row r="356" ht="15.75" customHeight="1">
      <c r="J356" s="58"/>
      <c r="K356" s="58"/>
    </row>
    <row r="357" ht="15.75" customHeight="1">
      <c r="J357" s="58"/>
      <c r="K357" s="58"/>
    </row>
    <row r="358" ht="15.75" customHeight="1">
      <c r="J358" s="58"/>
      <c r="K358" s="58"/>
    </row>
    <row r="359" ht="15.75" customHeight="1">
      <c r="J359" s="58"/>
      <c r="K359" s="58"/>
    </row>
    <row r="360" ht="15.75" customHeight="1">
      <c r="J360" s="58"/>
      <c r="K360" s="58"/>
    </row>
    <row r="361" ht="15.75" customHeight="1">
      <c r="J361" s="58"/>
      <c r="K361" s="58"/>
    </row>
    <row r="362" ht="15.75" customHeight="1">
      <c r="J362" s="58"/>
      <c r="K362" s="58"/>
    </row>
    <row r="363" ht="15.75" customHeight="1">
      <c r="J363" s="58"/>
      <c r="K363" s="58"/>
    </row>
    <row r="364" ht="15.75" customHeight="1">
      <c r="J364" s="58"/>
      <c r="K364" s="58"/>
    </row>
    <row r="365" ht="15.75" customHeight="1">
      <c r="J365" s="58"/>
      <c r="K365" s="58"/>
    </row>
    <row r="366" ht="15.75" customHeight="1">
      <c r="J366" s="58"/>
      <c r="K366" s="58"/>
    </row>
    <row r="367" ht="15.75" customHeight="1">
      <c r="J367" s="58"/>
      <c r="K367" s="58"/>
    </row>
    <row r="368" ht="15.75" customHeight="1">
      <c r="J368" s="58"/>
      <c r="K368" s="58"/>
    </row>
    <row r="369" ht="15.75" customHeight="1">
      <c r="J369" s="58"/>
      <c r="K369" s="58"/>
    </row>
    <row r="370" ht="15.75" customHeight="1">
      <c r="J370" s="58"/>
      <c r="K370" s="58"/>
    </row>
    <row r="371" ht="15.75" customHeight="1">
      <c r="J371" s="58"/>
      <c r="K371" s="58"/>
    </row>
    <row r="372" ht="15.75" customHeight="1">
      <c r="J372" s="58"/>
      <c r="K372" s="58"/>
    </row>
    <row r="373" ht="15.75" customHeight="1">
      <c r="J373" s="58"/>
      <c r="K373" s="58"/>
    </row>
    <row r="374" ht="15.75" customHeight="1">
      <c r="J374" s="58"/>
      <c r="K374" s="58"/>
    </row>
    <row r="375" ht="15.75" customHeight="1">
      <c r="J375" s="58"/>
      <c r="K375" s="58"/>
    </row>
    <row r="376" ht="15.75" customHeight="1">
      <c r="J376" s="58"/>
      <c r="K376" s="58"/>
    </row>
    <row r="377" ht="15.75" customHeight="1">
      <c r="J377" s="58"/>
      <c r="K377" s="58"/>
    </row>
    <row r="378" ht="15.75" customHeight="1">
      <c r="J378" s="58"/>
      <c r="K378" s="58"/>
    </row>
    <row r="379" ht="15.75" customHeight="1">
      <c r="J379" s="58"/>
      <c r="K379" s="58"/>
    </row>
    <row r="380" ht="15.75" customHeight="1">
      <c r="J380" s="58"/>
      <c r="K380" s="58"/>
    </row>
    <row r="381" ht="15.75" customHeight="1">
      <c r="J381" s="58"/>
      <c r="K381" s="58"/>
    </row>
    <row r="382" ht="15.75" customHeight="1">
      <c r="J382" s="58"/>
      <c r="K382" s="58"/>
    </row>
    <row r="383" ht="15.75" customHeight="1">
      <c r="J383" s="58"/>
      <c r="K383" s="58"/>
    </row>
    <row r="384" ht="15.75" customHeight="1">
      <c r="J384" s="58"/>
      <c r="K384" s="58"/>
    </row>
    <row r="385" ht="15.75" customHeight="1">
      <c r="J385" s="58"/>
      <c r="K385" s="58"/>
    </row>
    <row r="386" ht="15.75" customHeight="1">
      <c r="J386" s="58"/>
      <c r="K386" s="58"/>
    </row>
    <row r="387" ht="15.75" customHeight="1">
      <c r="J387" s="58"/>
      <c r="K387" s="58"/>
    </row>
    <row r="388" ht="15.75" customHeight="1">
      <c r="J388" s="58"/>
      <c r="K388" s="58"/>
    </row>
    <row r="389" ht="15.75" customHeight="1">
      <c r="J389" s="58"/>
      <c r="K389" s="58"/>
    </row>
    <row r="390" ht="15.75" customHeight="1">
      <c r="J390" s="58"/>
      <c r="K390" s="58"/>
    </row>
    <row r="391" ht="15.75" customHeight="1">
      <c r="J391" s="58"/>
      <c r="K391" s="58"/>
    </row>
    <row r="392" ht="15.75" customHeight="1">
      <c r="J392" s="58"/>
      <c r="K392" s="58"/>
    </row>
    <row r="393" ht="15.75" customHeight="1">
      <c r="J393" s="58"/>
      <c r="K393" s="58"/>
    </row>
    <row r="394" ht="15.75" customHeight="1">
      <c r="J394" s="58"/>
      <c r="K394" s="58"/>
    </row>
    <row r="395" ht="15.75" customHeight="1">
      <c r="J395" s="58"/>
      <c r="K395" s="58"/>
    </row>
    <row r="396" ht="15.75" customHeight="1">
      <c r="J396" s="58"/>
      <c r="K396" s="58"/>
    </row>
    <row r="397" ht="15.75" customHeight="1">
      <c r="J397" s="58"/>
      <c r="K397" s="58"/>
    </row>
    <row r="398" ht="15.75" customHeight="1">
      <c r="J398" s="58"/>
      <c r="K398" s="58"/>
    </row>
    <row r="399" ht="15.75" customHeight="1">
      <c r="J399" s="58"/>
      <c r="K399" s="58"/>
    </row>
    <row r="400" ht="15.75" customHeight="1">
      <c r="J400" s="58"/>
      <c r="K400" s="58"/>
    </row>
    <row r="401" ht="15.75" customHeight="1">
      <c r="J401" s="58"/>
      <c r="K401" s="58"/>
    </row>
    <row r="402" ht="15.75" customHeight="1">
      <c r="J402" s="58"/>
      <c r="K402" s="58"/>
    </row>
    <row r="403" ht="15.75" customHeight="1">
      <c r="J403" s="58"/>
      <c r="K403" s="58"/>
    </row>
    <row r="404" ht="15.75" customHeight="1">
      <c r="J404" s="58"/>
      <c r="K404" s="58"/>
    </row>
    <row r="405" ht="15.75" customHeight="1">
      <c r="J405" s="58"/>
      <c r="K405" s="58"/>
    </row>
    <row r="406" ht="15.75" customHeight="1">
      <c r="J406" s="58"/>
      <c r="K406" s="58"/>
    </row>
    <row r="407" ht="15.75" customHeight="1">
      <c r="J407" s="58"/>
      <c r="K407" s="58"/>
    </row>
    <row r="408" ht="15.75" customHeight="1">
      <c r="J408" s="58"/>
      <c r="K408" s="58"/>
    </row>
    <row r="409" ht="15.75" customHeight="1">
      <c r="J409" s="58"/>
      <c r="K409" s="58"/>
    </row>
    <row r="410" ht="15.75" customHeight="1">
      <c r="J410" s="58"/>
      <c r="K410" s="58"/>
    </row>
    <row r="411" ht="15.75" customHeight="1">
      <c r="J411" s="58"/>
      <c r="K411" s="58"/>
    </row>
    <row r="412" ht="15.75" customHeight="1">
      <c r="J412" s="58"/>
      <c r="K412" s="58"/>
    </row>
    <row r="413" ht="15.75" customHeight="1">
      <c r="J413" s="58"/>
      <c r="K413" s="58"/>
    </row>
    <row r="414" ht="15.75" customHeight="1">
      <c r="J414" s="58"/>
      <c r="K414" s="58"/>
    </row>
    <row r="415" ht="15.75" customHeight="1">
      <c r="J415" s="58"/>
      <c r="K415" s="58"/>
    </row>
    <row r="416" ht="15.75" customHeight="1">
      <c r="J416" s="58"/>
      <c r="K416" s="58"/>
    </row>
    <row r="417" ht="15.75" customHeight="1">
      <c r="J417" s="58"/>
      <c r="K417" s="58"/>
    </row>
    <row r="418" ht="15.75" customHeight="1">
      <c r="J418" s="58"/>
      <c r="K418" s="58"/>
    </row>
    <row r="419" ht="15.75" customHeight="1">
      <c r="J419" s="58"/>
      <c r="K419" s="58"/>
    </row>
    <row r="420" ht="15.75" customHeight="1">
      <c r="J420" s="58"/>
      <c r="K420" s="58"/>
    </row>
    <row r="421" ht="15.75" customHeight="1">
      <c r="J421" s="58"/>
      <c r="K421" s="58"/>
    </row>
    <row r="422" ht="15.75" customHeight="1">
      <c r="J422" s="58"/>
      <c r="K422" s="58"/>
    </row>
    <row r="423" ht="15.75" customHeight="1">
      <c r="J423" s="58"/>
      <c r="K423" s="58"/>
    </row>
    <row r="424" ht="15.75" customHeight="1">
      <c r="J424" s="58"/>
      <c r="K424" s="58"/>
    </row>
    <row r="425" ht="15.75" customHeight="1">
      <c r="J425" s="58"/>
      <c r="K425" s="58"/>
    </row>
    <row r="426" ht="15.75" customHeight="1">
      <c r="J426" s="58"/>
      <c r="K426" s="58"/>
    </row>
    <row r="427" ht="15.75" customHeight="1">
      <c r="J427" s="58"/>
      <c r="K427" s="58"/>
    </row>
    <row r="428" ht="15.75" customHeight="1">
      <c r="J428" s="58"/>
      <c r="K428" s="58"/>
    </row>
    <row r="429" ht="15.75" customHeight="1">
      <c r="J429" s="58"/>
      <c r="K429" s="58"/>
    </row>
    <row r="430" ht="15.75" customHeight="1">
      <c r="J430" s="58"/>
      <c r="K430" s="58"/>
    </row>
    <row r="431" ht="15.75" customHeight="1">
      <c r="J431" s="58"/>
      <c r="K431" s="58"/>
    </row>
    <row r="432" ht="15.75" customHeight="1">
      <c r="J432" s="58"/>
      <c r="K432" s="58"/>
    </row>
    <row r="433" ht="15.75" customHeight="1">
      <c r="J433" s="58"/>
      <c r="K433" s="58"/>
    </row>
    <row r="434" ht="15.75" customHeight="1">
      <c r="J434" s="58"/>
      <c r="K434" s="58"/>
    </row>
    <row r="435" ht="15.75" customHeight="1">
      <c r="J435" s="58"/>
      <c r="K435" s="58"/>
    </row>
    <row r="436" ht="15.75" customHeight="1">
      <c r="J436" s="58"/>
      <c r="K436" s="58"/>
    </row>
    <row r="437" ht="15.75" customHeight="1">
      <c r="J437" s="58"/>
      <c r="K437" s="58"/>
    </row>
    <row r="438" ht="15.75" customHeight="1">
      <c r="J438" s="58"/>
      <c r="K438" s="58"/>
    </row>
    <row r="439" ht="15.75" customHeight="1">
      <c r="J439" s="58"/>
      <c r="K439" s="58"/>
    </row>
    <row r="440" ht="15.75" customHeight="1">
      <c r="J440" s="58"/>
      <c r="K440" s="58"/>
    </row>
    <row r="441" ht="15.75" customHeight="1">
      <c r="J441" s="58"/>
      <c r="K441" s="58"/>
    </row>
    <row r="442" ht="15.75" customHeight="1">
      <c r="J442" s="58"/>
      <c r="K442" s="58"/>
    </row>
    <row r="443" ht="15.75" customHeight="1">
      <c r="J443" s="58"/>
      <c r="K443" s="58"/>
    </row>
    <row r="444" ht="15.75" customHeight="1">
      <c r="J444" s="58"/>
      <c r="K444" s="58"/>
    </row>
    <row r="445" ht="15.75" customHeight="1">
      <c r="J445" s="58"/>
      <c r="K445" s="58"/>
    </row>
    <row r="446" ht="15.75" customHeight="1">
      <c r="J446" s="58"/>
      <c r="K446" s="58"/>
    </row>
    <row r="447" ht="15.75" customHeight="1">
      <c r="J447" s="58"/>
      <c r="K447" s="58"/>
    </row>
    <row r="448" ht="15.75" customHeight="1">
      <c r="J448" s="58"/>
      <c r="K448" s="58"/>
    </row>
    <row r="449" ht="15.75" customHeight="1">
      <c r="J449" s="58"/>
      <c r="K449" s="58"/>
    </row>
    <row r="450" ht="15.75" customHeight="1">
      <c r="J450" s="58"/>
      <c r="K450" s="58"/>
    </row>
    <row r="451" ht="15.75" customHeight="1">
      <c r="J451" s="58"/>
      <c r="K451" s="58"/>
    </row>
    <row r="452" ht="15.75" customHeight="1">
      <c r="J452" s="58"/>
      <c r="K452" s="58"/>
    </row>
    <row r="453" ht="15.75" customHeight="1">
      <c r="J453" s="58"/>
      <c r="K453" s="58"/>
    </row>
    <row r="454" ht="15.75" customHeight="1">
      <c r="J454" s="58"/>
      <c r="K454" s="58"/>
    </row>
    <row r="455" ht="15.75" customHeight="1">
      <c r="J455" s="58"/>
      <c r="K455" s="58"/>
    </row>
    <row r="456" ht="15.75" customHeight="1">
      <c r="J456" s="58"/>
      <c r="K456" s="58"/>
    </row>
    <row r="457" ht="15.75" customHeight="1">
      <c r="J457" s="58"/>
      <c r="K457" s="58"/>
    </row>
    <row r="458" ht="15.75" customHeight="1">
      <c r="J458" s="58"/>
      <c r="K458" s="58"/>
    </row>
    <row r="459" ht="15.75" customHeight="1">
      <c r="J459" s="58"/>
      <c r="K459" s="58"/>
    </row>
    <row r="460" ht="15.75" customHeight="1">
      <c r="J460" s="58"/>
      <c r="K460" s="58"/>
    </row>
    <row r="461" ht="15.75" customHeight="1">
      <c r="J461" s="58"/>
      <c r="K461" s="58"/>
    </row>
    <row r="462" ht="15.75" customHeight="1">
      <c r="J462" s="58"/>
      <c r="K462" s="58"/>
    </row>
    <row r="463" ht="15.75" customHeight="1">
      <c r="J463" s="58"/>
      <c r="K463" s="58"/>
    </row>
    <row r="464" ht="15.75" customHeight="1">
      <c r="J464" s="58"/>
      <c r="K464" s="58"/>
    </row>
    <row r="465" ht="15.75" customHeight="1">
      <c r="J465" s="58"/>
      <c r="K465" s="58"/>
    </row>
    <row r="466" ht="15.75" customHeight="1">
      <c r="J466" s="58"/>
      <c r="K466" s="58"/>
    </row>
    <row r="467" ht="15.75" customHeight="1">
      <c r="J467" s="58"/>
      <c r="K467" s="58"/>
    </row>
    <row r="468" ht="15.75" customHeight="1">
      <c r="J468" s="58"/>
      <c r="K468" s="58"/>
    </row>
    <row r="469" ht="15.75" customHeight="1">
      <c r="J469" s="58"/>
      <c r="K469" s="58"/>
    </row>
    <row r="470" ht="15.75" customHeight="1">
      <c r="J470" s="58"/>
      <c r="K470" s="58"/>
    </row>
    <row r="471" ht="15.75" customHeight="1">
      <c r="J471" s="58"/>
      <c r="K471" s="58"/>
    </row>
    <row r="472" ht="15.75" customHeight="1">
      <c r="J472" s="58"/>
      <c r="K472" s="58"/>
    </row>
    <row r="473" ht="15.75" customHeight="1">
      <c r="J473" s="58"/>
      <c r="K473" s="58"/>
    </row>
    <row r="474" ht="15.75" customHeight="1">
      <c r="J474" s="58"/>
      <c r="K474" s="58"/>
    </row>
    <row r="475" ht="15.75" customHeight="1">
      <c r="J475" s="58"/>
      <c r="K475" s="58"/>
    </row>
    <row r="476" ht="15.75" customHeight="1">
      <c r="J476" s="58"/>
      <c r="K476" s="58"/>
    </row>
    <row r="477" ht="15.75" customHeight="1">
      <c r="J477" s="58"/>
      <c r="K477" s="58"/>
    </row>
    <row r="478" ht="15.75" customHeight="1">
      <c r="J478" s="58"/>
      <c r="K478" s="58"/>
    </row>
    <row r="479" ht="15.75" customHeight="1">
      <c r="J479" s="58"/>
      <c r="K479" s="58"/>
    </row>
    <row r="480" ht="15.75" customHeight="1">
      <c r="J480" s="58"/>
      <c r="K480" s="58"/>
    </row>
    <row r="481" ht="15.75" customHeight="1">
      <c r="J481" s="58"/>
      <c r="K481" s="58"/>
    </row>
    <row r="482" ht="15.75" customHeight="1">
      <c r="J482" s="58"/>
      <c r="K482" s="58"/>
    </row>
    <row r="483" ht="15.75" customHeight="1">
      <c r="J483" s="58"/>
      <c r="K483" s="58"/>
    </row>
    <row r="484" ht="15.75" customHeight="1">
      <c r="J484" s="58"/>
      <c r="K484" s="58"/>
    </row>
    <row r="485" ht="15.75" customHeight="1">
      <c r="J485" s="58"/>
      <c r="K485" s="58"/>
    </row>
    <row r="486" ht="15.75" customHeight="1">
      <c r="J486" s="58"/>
      <c r="K486" s="58"/>
    </row>
    <row r="487" ht="15.75" customHeight="1">
      <c r="J487" s="58"/>
      <c r="K487" s="58"/>
    </row>
    <row r="488" ht="15.75" customHeight="1">
      <c r="J488" s="58"/>
      <c r="K488" s="58"/>
    </row>
    <row r="489" ht="15.75" customHeight="1">
      <c r="J489" s="58"/>
      <c r="K489" s="58"/>
    </row>
    <row r="490" ht="15.75" customHeight="1">
      <c r="J490" s="58"/>
      <c r="K490" s="58"/>
    </row>
    <row r="491" ht="15.75" customHeight="1">
      <c r="J491" s="58"/>
      <c r="K491" s="58"/>
    </row>
    <row r="492" ht="15.75" customHeight="1">
      <c r="J492" s="58"/>
      <c r="K492" s="58"/>
    </row>
    <row r="493" ht="15.75" customHeight="1">
      <c r="J493" s="58"/>
      <c r="K493" s="58"/>
    </row>
    <row r="494" ht="15.75" customHeight="1">
      <c r="J494" s="58"/>
      <c r="K494" s="58"/>
    </row>
    <row r="495" ht="15.75" customHeight="1">
      <c r="J495" s="58"/>
      <c r="K495" s="58"/>
    </row>
    <row r="496" ht="15.75" customHeight="1">
      <c r="J496" s="58"/>
      <c r="K496" s="58"/>
    </row>
    <row r="497" ht="15.75" customHeight="1">
      <c r="J497" s="58"/>
      <c r="K497" s="58"/>
    </row>
    <row r="498" ht="15.75" customHeight="1">
      <c r="J498" s="58"/>
      <c r="K498" s="58"/>
    </row>
    <row r="499" ht="15.75" customHeight="1">
      <c r="J499" s="58"/>
      <c r="K499" s="58"/>
    </row>
    <row r="500" ht="15.75" customHeight="1">
      <c r="J500" s="58"/>
      <c r="K500" s="58"/>
    </row>
    <row r="501" ht="15.75" customHeight="1">
      <c r="J501" s="58"/>
      <c r="K501" s="58"/>
    </row>
    <row r="502" ht="15.75" customHeight="1">
      <c r="J502" s="58"/>
      <c r="K502" s="58"/>
    </row>
    <row r="503" ht="15.75" customHeight="1">
      <c r="J503" s="58"/>
      <c r="K503" s="58"/>
    </row>
    <row r="504" ht="15.75" customHeight="1">
      <c r="J504" s="58"/>
      <c r="K504" s="58"/>
    </row>
    <row r="505" ht="15.75" customHeight="1">
      <c r="J505" s="58"/>
      <c r="K505" s="58"/>
    </row>
    <row r="506" ht="15.75" customHeight="1">
      <c r="J506" s="58"/>
      <c r="K506" s="58"/>
    </row>
    <row r="507" ht="15.75" customHeight="1">
      <c r="J507" s="58"/>
      <c r="K507" s="58"/>
    </row>
    <row r="508" ht="15.75" customHeight="1">
      <c r="J508" s="58"/>
      <c r="K508" s="58"/>
    </row>
    <row r="509" ht="15.75" customHeight="1">
      <c r="J509" s="58"/>
      <c r="K509" s="58"/>
    </row>
    <row r="510" ht="15.75" customHeight="1">
      <c r="J510" s="58"/>
      <c r="K510" s="58"/>
    </row>
    <row r="511" ht="15.75" customHeight="1">
      <c r="J511" s="58"/>
      <c r="K511" s="58"/>
    </row>
    <row r="512" ht="15.75" customHeight="1">
      <c r="J512" s="58"/>
      <c r="K512" s="58"/>
    </row>
    <row r="513" ht="15.75" customHeight="1">
      <c r="J513" s="58"/>
      <c r="K513" s="58"/>
    </row>
    <row r="514" ht="15.75" customHeight="1">
      <c r="J514" s="58"/>
      <c r="K514" s="58"/>
    </row>
    <row r="515" ht="15.75" customHeight="1">
      <c r="J515" s="58"/>
      <c r="K515" s="58"/>
    </row>
    <row r="516" ht="15.75" customHeight="1">
      <c r="J516" s="58"/>
      <c r="K516" s="58"/>
    </row>
    <row r="517" ht="15.75" customHeight="1">
      <c r="J517" s="58"/>
      <c r="K517" s="58"/>
    </row>
    <row r="518" ht="15.75" customHeight="1">
      <c r="J518" s="58"/>
      <c r="K518" s="58"/>
    </row>
    <row r="519" ht="15.75" customHeight="1">
      <c r="J519" s="58"/>
      <c r="K519" s="58"/>
    </row>
    <row r="520" ht="15.75" customHeight="1">
      <c r="J520" s="58"/>
      <c r="K520" s="58"/>
    </row>
    <row r="521" ht="15.75" customHeight="1">
      <c r="J521" s="58"/>
      <c r="K521" s="58"/>
    </row>
    <row r="522" ht="15.75" customHeight="1">
      <c r="J522" s="58"/>
      <c r="K522" s="58"/>
    </row>
    <row r="523" ht="15.75" customHeight="1">
      <c r="J523" s="58"/>
      <c r="K523" s="58"/>
    </row>
    <row r="524" ht="15.75" customHeight="1">
      <c r="J524" s="58"/>
      <c r="K524" s="58"/>
    </row>
    <row r="525" ht="15.75" customHeight="1">
      <c r="J525" s="58"/>
      <c r="K525" s="58"/>
    </row>
    <row r="526" ht="15.75" customHeight="1">
      <c r="J526" s="58"/>
      <c r="K526" s="58"/>
    </row>
    <row r="527" ht="15.75" customHeight="1">
      <c r="J527" s="58"/>
      <c r="K527" s="58"/>
    </row>
    <row r="528" ht="15.75" customHeight="1">
      <c r="J528" s="58"/>
      <c r="K528" s="58"/>
    </row>
    <row r="529" ht="15.75" customHeight="1">
      <c r="J529" s="58"/>
      <c r="K529" s="58"/>
    </row>
    <row r="530" ht="15.75" customHeight="1">
      <c r="J530" s="58"/>
      <c r="K530" s="58"/>
    </row>
    <row r="531" ht="15.75" customHeight="1">
      <c r="J531" s="58"/>
      <c r="K531" s="58"/>
    </row>
    <row r="532" ht="15.75" customHeight="1">
      <c r="J532" s="58"/>
      <c r="K532" s="58"/>
    </row>
    <row r="533" ht="15.75" customHeight="1">
      <c r="J533" s="58"/>
      <c r="K533" s="58"/>
    </row>
    <row r="534" ht="15.75" customHeight="1">
      <c r="J534" s="58"/>
      <c r="K534" s="58"/>
    </row>
    <row r="535" ht="15.75" customHeight="1">
      <c r="J535" s="58"/>
      <c r="K535" s="58"/>
    </row>
    <row r="536" ht="15.75" customHeight="1">
      <c r="J536" s="58"/>
      <c r="K536" s="58"/>
    </row>
    <row r="537" ht="15.75" customHeight="1">
      <c r="J537" s="58"/>
      <c r="K537" s="58"/>
    </row>
    <row r="538" ht="15.75" customHeight="1">
      <c r="J538" s="58"/>
      <c r="K538" s="58"/>
    </row>
    <row r="539" ht="15.75" customHeight="1">
      <c r="J539" s="58"/>
      <c r="K539" s="58"/>
    </row>
    <row r="540" ht="15.75" customHeight="1">
      <c r="J540" s="58"/>
      <c r="K540" s="58"/>
    </row>
    <row r="541" ht="15.75" customHeight="1">
      <c r="J541" s="58"/>
      <c r="K541" s="58"/>
    </row>
    <row r="542" ht="15.75" customHeight="1">
      <c r="J542" s="58"/>
      <c r="K542" s="58"/>
    </row>
    <row r="543" ht="15.75" customHeight="1">
      <c r="J543" s="58"/>
      <c r="K543" s="58"/>
    </row>
    <row r="544" ht="15.75" customHeight="1">
      <c r="J544" s="58"/>
      <c r="K544" s="58"/>
    </row>
    <row r="545" ht="15.75" customHeight="1">
      <c r="J545" s="58"/>
      <c r="K545" s="58"/>
    </row>
    <row r="546" ht="15.75" customHeight="1">
      <c r="J546" s="58"/>
      <c r="K546" s="58"/>
    </row>
    <row r="547" ht="15.75" customHeight="1">
      <c r="J547" s="58"/>
      <c r="K547" s="58"/>
    </row>
    <row r="548" ht="15.75" customHeight="1">
      <c r="J548" s="58"/>
      <c r="K548" s="58"/>
    </row>
    <row r="549" ht="15.75" customHeight="1">
      <c r="J549" s="58"/>
      <c r="K549" s="58"/>
    </row>
    <row r="550" ht="15.75" customHeight="1">
      <c r="J550" s="58"/>
      <c r="K550" s="58"/>
    </row>
    <row r="551" ht="15.75" customHeight="1">
      <c r="J551" s="58"/>
      <c r="K551" s="58"/>
    </row>
    <row r="552" ht="15.75" customHeight="1">
      <c r="J552" s="58"/>
      <c r="K552" s="58"/>
    </row>
    <row r="553" ht="15.75" customHeight="1">
      <c r="J553" s="58"/>
      <c r="K553" s="58"/>
    </row>
    <row r="554" ht="15.75" customHeight="1">
      <c r="J554" s="58"/>
      <c r="K554" s="58"/>
    </row>
    <row r="555" ht="15.75" customHeight="1">
      <c r="J555" s="58"/>
      <c r="K555" s="58"/>
    </row>
    <row r="556" ht="15.75" customHeight="1">
      <c r="J556" s="58"/>
      <c r="K556" s="58"/>
    </row>
    <row r="557" ht="15.75" customHeight="1">
      <c r="J557" s="58"/>
      <c r="K557" s="58"/>
    </row>
    <row r="558" ht="15.75" customHeight="1">
      <c r="J558" s="58"/>
      <c r="K558" s="58"/>
    </row>
    <row r="559" ht="15.75" customHeight="1">
      <c r="J559" s="58"/>
      <c r="K559" s="58"/>
    </row>
    <row r="560" ht="15.75" customHeight="1">
      <c r="J560" s="58"/>
      <c r="K560" s="58"/>
    </row>
    <row r="561" ht="15.75" customHeight="1">
      <c r="J561" s="58"/>
      <c r="K561" s="58"/>
    </row>
    <row r="562" ht="15.75" customHeight="1">
      <c r="J562" s="58"/>
      <c r="K562" s="58"/>
    </row>
    <row r="563" ht="15.75" customHeight="1">
      <c r="J563" s="58"/>
      <c r="K563" s="58"/>
    </row>
    <row r="564" ht="15.75" customHeight="1">
      <c r="J564" s="58"/>
      <c r="K564" s="58"/>
    </row>
    <row r="565" ht="15.75" customHeight="1">
      <c r="J565" s="58"/>
      <c r="K565" s="58"/>
    </row>
    <row r="566" ht="15.75" customHeight="1">
      <c r="J566" s="58"/>
      <c r="K566" s="58"/>
    </row>
    <row r="567" ht="15.75" customHeight="1">
      <c r="J567" s="58"/>
      <c r="K567" s="58"/>
    </row>
    <row r="568" ht="15.75" customHeight="1">
      <c r="J568" s="58"/>
      <c r="K568" s="58"/>
    </row>
    <row r="569" ht="15.75" customHeight="1">
      <c r="J569" s="58"/>
      <c r="K569" s="58"/>
    </row>
    <row r="570" ht="15.75" customHeight="1">
      <c r="J570" s="58"/>
      <c r="K570" s="58"/>
    </row>
    <row r="571" ht="15.75" customHeight="1">
      <c r="J571" s="58"/>
      <c r="K571" s="58"/>
    </row>
    <row r="572" ht="15.75" customHeight="1">
      <c r="J572" s="58"/>
      <c r="K572" s="58"/>
    </row>
    <row r="573" ht="15.75" customHeight="1">
      <c r="J573" s="58"/>
      <c r="K573" s="58"/>
    </row>
    <row r="574" ht="15.75" customHeight="1">
      <c r="J574" s="58"/>
      <c r="K574" s="58"/>
    </row>
    <row r="575" ht="15.75" customHeight="1">
      <c r="J575" s="58"/>
      <c r="K575" s="58"/>
    </row>
    <row r="576" ht="15.75" customHeight="1">
      <c r="J576" s="58"/>
      <c r="K576" s="58"/>
    </row>
    <row r="577" ht="15.75" customHeight="1">
      <c r="J577" s="58"/>
      <c r="K577" s="58"/>
    </row>
    <row r="578" ht="15.75" customHeight="1">
      <c r="J578" s="58"/>
      <c r="K578" s="58"/>
    </row>
    <row r="579" ht="15.75" customHeight="1">
      <c r="J579" s="58"/>
      <c r="K579" s="58"/>
    </row>
    <row r="580" ht="15.75" customHeight="1">
      <c r="J580" s="58"/>
      <c r="K580" s="58"/>
    </row>
    <row r="581" ht="15.75" customHeight="1">
      <c r="J581" s="58"/>
      <c r="K581" s="58"/>
    </row>
    <row r="582" ht="15.75" customHeight="1">
      <c r="J582" s="58"/>
      <c r="K582" s="58"/>
    </row>
    <row r="583" ht="15.75" customHeight="1">
      <c r="J583" s="58"/>
      <c r="K583" s="58"/>
    </row>
    <row r="584" ht="15.75" customHeight="1">
      <c r="J584" s="58"/>
      <c r="K584" s="58"/>
    </row>
    <row r="585" ht="15.75" customHeight="1">
      <c r="J585" s="58"/>
      <c r="K585" s="58"/>
    </row>
    <row r="586" ht="15.75" customHeight="1">
      <c r="J586" s="58"/>
      <c r="K586" s="58"/>
    </row>
    <row r="587" ht="15.75" customHeight="1">
      <c r="J587" s="58"/>
      <c r="K587" s="58"/>
    </row>
    <row r="588" ht="15.75" customHeight="1">
      <c r="J588" s="58"/>
      <c r="K588" s="58"/>
    </row>
    <row r="589" ht="15.75" customHeight="1">
      <c r="J589" s="58"/>
      <c r="K589" s="58"/>
    </row>
    <row r="590" ht="15.75" customHeight="1">
      <c r="J590" s="58"/>
      <c r="K590" s="58"/>
    </row>
    <row r="591" ht="15.75" customHeight="1">
      <c r="J591" s="58"/>
      <c r="K591" s="58"/>
    </row>
    <row r="592" ht="15.75" customHeight="1">
      <c r="J592" s="58"/>
      <c r="K592" s="58"/>
    </row>
    <row r="593" ht="15.75" customHeight="1">
      <c r="J593" s="58"/>
      <c r="K593" s="58"/>
    </row>
    <row r="594" ht="15.75" customHeight="1">
      <c r="J594" s="58"/>
      <c r="K594" s="58"/>
    </row>
    <row r="595" ht="15.75" customHeight="1">
      <c r="J595" s="58"/>
      <c r="K595" s="58"/>
    </row>
    <row r="596" ht="15.75" customHeight="1">
      <c r="J596" s="58"/>
      <c r="K596" s="58"/>
    </row>
    <row r="597" ht="15.75" customHeight="1">
      <c r="J597" s="58"/>
      <c r="K597" s="58"/>
    </row>
    <row r="598" ht="15.75" customHeight="1">
      <c r="J598" s="58"/>
      <c r="K598" s="58"/>
    </row>
    <row r="599" ht="15.75" customHeight="1">
      <c r="J599" s="58"/>
      <c r="K599" s="58"/>
    </row>
    <row r="600" ht="15.75" customHeight="1">
      <c r="J600" s="58"/>
      <c r="K600" s="58"/>
    </row>
    <row r="601" ht="15.75" customHeight="1">
      <c r="J601" s="58"/>
      <c r="K601" s="58"/>
    </row>
    <row r="602" ht="15.75" customHeight="1">
      <c r="J602" s="58"/>
      <c r="K602" s="58"/>
    </row>
    <row r="603" ht="15.75" customHeight="1">
      <c r="J603" s="58"/>
      <c r="K603" s="58"/>
    </row>
    <row r="604" ht="15.75" customHeight="1">
      <c r="J604" s="58"/>
      <c r="K604" s="58"/>
    </row>
    <row r="605" ht="15.75" customHeight="1">
      <c r="J605" s="58"/>
      <c r="K605" s="58"/>
    </row>
    <row r="606" ht="15.75" customHeight="1">
      <c r="J606" s="58"/>
      <c r="K606" s="58"/>
    </row>
    <row r="607" ht="15.75" customHeight="1">
      <c r="J607" s="58"/>
      <c r="K607" s="58"/>
    </row>
    <row r="608" ht="15.75" customHeight="1">
      <c r="J608" s="58"/>
      <c r="K608" s="58"/>
    </row>
    <row r="609" ht="15.75" customHeight="1">
      <c r="J609" s="58"/>
      <c r="K609" s="58"/>
    </row>
    <row r="610" ht="15.75" customHeight="1">
      <c r="J610" s="58"/>
      <c r="K610" s="58"/>
    </row>
    <row r="611" ht="15.75" customHeight="1">
      <c r="J611" s="58"/>
      <c r="K611" s="58"/>
    </row>
    <row r="612" ht="15.75" customHeight="1">
      <c r="J612" s="58"/>
      <c r="K612" s="58"/>
    </row>
    <row r="613" ht="15.75" customHeight="1">
      <c r="J613" s="58"/>
      <c r="K613" s="58"/>
    </row>
    <row r="614" ht="15.75" customHeight="1">
      <c r="J614" s="58"/>
      <c r="K614" s="58"/>
    </row>
    <row r="615" ht="15.75" customHeight="1">
      <c r="J615" s="58"/>
      <c r="K615" s="58"/>
    </row>
    <row r="616" ht="15.75" customHeight="1">
      <c r="J616" s="58"/>
      <c r="K616" s="58"/>
    </row>
    <row r="617" ht="15.75" customHeight="1">
      <c r="J617" s="58"/>
      <c r="K617" s="58"/>
    </row>
    <row r="618" ht="15.75" customHeight="1">
      <c r="J618" s="58"/>
      <c r="K618" s="58"/>
    </row>
    <row r="619" ht="15.75" customHeight="1">
      <c r="J619" s="58"/>
      <c r="K619" s="58"/>
    </row>
    <row r="620" ht="15.75" customHeight="1">
      <c r="J620" s="58"/>
      <c r="K620" s="58"/>
    </row>
    <row r="621" ht="15.75" customHeight="1">
      <c r="J621" s="58"/>
      <c r="K621" s="58"/>
    </row>
    <row r="622" ht="15.75" customHeight="1">
      <c r="J622" s="58"/>
      <c r="K622" s="58"/>
    </row>
    <row r="623" ht="15.75" customHeight="1">
      <c r="J623" s="58"/>
      <c r="K623" s="58"/>
    </row>
    <row r="624" ht="15.75" customHeight="1">
      <c r="J624" s="58"/>
      <c r="K624" s="58"/>
    </row>
    <row r="625" ht="15.75" customHeight="1">
      <c r="J625" s="58"/>
      <c r="K625" s="58"/>
    </row>
    <row r="626" ht="15.75" customHeight="1">
      <c r="J626" s="58"/>
      <c r="K626" s="58"/>
    </row>
    <row r="627" ht="15.75" customHeight="1">
      <c r="J627" s="58"/>
      <c r="K627" s="58"/>
    </row>
    <row r="628" ht="15.75" customHeight="1">
      <c r="J628" s="58"/>
      <c r="K628" s="58"/>
    </row>
    <row r="629" ht="15.75" customHeight="1">
      <c r="J629" s="58"/>
      <c r="K629" s="58"/>
    </row>
    <row r="630" ht="15.75" customHeight="1">
      <c r="J630" s="58"/>
      <c r="K630" s="58"/>
    </row>
    <row r="631" ht="15.75" customHeight="1">
      <c r="J631" s="58"/>
      <c r="K631" s="58"/>
    </row>
    <row r="632" ht="15.75" customHeight="1">
      <c r="J632" s="58"/>
      <c r="K632" s="58"/>
    </row>
    <row r="633" ht="15.75" customHeight="1">
      <c r="J633" s="58"/>
      <c r="K633" s="58"/>
    </row>
    <row r="634" ht="15.75" customHeight="1">
      <c r="J634" s="58"/>
      <c r="K634" s="58"/>
    </row>
    <row r="635" ht="15.75" customHeight="1">
      <c r="J635" s="58"/>
      <c r="K635" s="58"/>
    </row>
    <row r="636" ht="15.75" customHeight="1">
      <c r="J636" s="58"/>
      <c r="K636" s="58"/>
    </row>
    <row r="637" ht="15.75" customHeight="1">
      <c r="J637" s="58"/>
      <c r="K637" s="58"/>
    </row>
    <row r="638" ht="15.75" customHeight="1">
      <c r="J638" s="58"/>
      <c r="K638" s="58"/>
    </row>
    <row r="639" ht="15.75" customHeight="1">
      <c r="J639" s="58"/>
      <c r="K639" s="58"/>
    </row>
    <row r="640" ht="15.75" customHeight="1">
      <c r="J640" s="58"/>
      <c r="K640" s="58"/>
    </row>
    <row r="641" ht="15.75" customHeight="1">
      <c r="J641" s="58"/>
      <c r="K641" s="58"/>
    </row>
    <row r="642" ht="15.75" customHeight="1">
      <c r="J642" s="58"/>
      <c r="K642" s="58"/>
    </row>
    <row r="643" ht="15.75" customHeight="1">
      <c r="J643" s="58"/>
      <c r="K643" s="58"/>
    </row>
    <row r="644" ht="15.75" customHeight="1">
      <c r="J644" s="58"/>
      <c r="K644" s="58"/>
    </row>
    <row r="645" ht="15.75" customHeight="1">
      <c r="J645" s="58"/>
      <c r="K645" s="58"/>
    </row>
    <row r="646" ht="15.75" customHeight="1">
      <c r="J646" s="58"/>
      <c r="K646" s="58"/>
    </row>
    <row r="647" ht="15.75" customHeight="1">
      <c r="J647" s="58"/>
      <c r="K647" s="58"/>
    </row>
    <row r="648" ht="15.75" customHeight="1">
      <c r="J648" s="58"/>
      <c r="K648" s="58"/>
    </row>
    <row r="649" ht="15.75" customHeight="1">
      <c r="J649" s="58"/>
      <c r="K649" s="58"/>
    </row>
    <row r="650" ht="15.75" customHeight="1">
      <c r="J650" s="58"/>
      <c r="K650" s="58"/>
    </row>
    <row r="651" ht="15.75" customHeight="1">
      <c r="J651" s="58"/>
      <c r="K651" s="58"/>
    </row>
    <row r="652" ht="15.75" customHeight="1">
      <c r="J652" s="58"/>
      <c r="K652" s="58"/>
    </row>
    <row r="653" ht="15.75" customHeight="1">
      <c r="J653" s="58"/>
      <c r="K653" s="58"/>
    </row>
    <row r="654" ht="15.75" customHeight="1">
      <c r="J654" s="58"/>
      <c r="K654" s="58"/>
    </row>
    <row r="655" ht="15.75" customHeight="1">
      <c r="J655" s="58"/>
      <c r="K655" s="58"/>
    </row>
    <row r="656" ht="15.75" customHeight="1">
      <c r="J656" s="58"/>
      <c r="K656" s="58"/>
    </row>
    <row r="657" ht="15.75" customHeight="1">
      <c r="J657" s="58"/>
      <c r="K657" s="58"/>
    </row>
    <row r="658" ht="15.75" customHeight="1">
      <c r="J658" s="58"/>
      <c r="K658" s="58"/>
    </row>
    <row r="659" ht="15.75" customHeight="1">
      <c r="J659" s="58"/>
      <c r="K659" s="58"/>
    </row>
    <row r="660" ht="15.75" customHeight="1">
      <c r="J660" s="58"/>
      <c r="K660" s="58"/>
    </row>
    <row r="661" ht="15.75" customHeight="1">
      <c r="J661" s="58"/>
      <c r="K661" s="58"/>
    </row>
    <row r="662" ht="15.75" customHeight="1">
      <c r="J662" s="58"/>
      <c r="K662" s="58"/>
    </row>
    <row r="663" ht="15.75" customHeight="1">
      <c r="J663" s="58"/>
      <c r="K663" s="58"/>
    </row>
    <row r="664" ht="15.75" customHeight="1">
      <c r="J664" s="58"/>
      <c r="K664" s="58"/>
    </row>
    <row r="665" ht="15.75" customHeight="1">
      <c r="J665" s="58"/>
      <c r="K665" s="58"/>
    </row>
    <row r="666" ht="15.75" customHeight="1">
      <c r="J666" s="58"/>
      <c r="K666" s="58"/>
    </row>
    <row r="667" ht="15.75" customHeight="1">
      <c r="J667" s="58"/>
      <c r="K667" s="58"/>
    </row>
    <row r="668" ht="15.75" customHeight="1">
      <c r="J668" s="58"/>
      <c r="K668" s="58"/>
    </row>
    <row r="669" ht="15.75" customHeight="1">
      <c r="J669" s="58"/>
      <c r="K669" s="58"/>
    </row>
    <row r="670" ht="15.75" customHeight="1">
      <c r="J670" s="58"/>
      <c r="K670" s="58"/>
    </row>
    <row r="671" ht="15.75" customHeight="1">
      <c r="J671" s="58"/>
      <c r="K671" s="58"/>
    </row>
    <row r="672" ht="15.75" customHeight="1">
      <c r="J672" s="58"/>
      <c r="K672" s="58"/>
    </row>
    <row r="673" ht="15.75" customHeight="1">
      <c r="J673" s="58"/>
      <c r="K673" s="58"/>
    </row>
    <row r="674" ht="15.75" customHeight="1">
      <c r="J674" s="58"/>
      <c r="K674" s="58"/>
    </row>
    <row r="675" ht="15.75" customHeight="1">
      <c r="J675" s="58"/>
      <c r="K675" s="58"/>
    </row>
    <row r="676" ht="15.75" customHeight="1">
      <c r="J676" s="58"/>
      <c r="K676" s="58"/>
    </row>
    <row r="677" ht="15.75" customHeight="1">
      <c r="J677" s="58"/>
      <c r="K677" s="58"/>
    </row>
    <row r="678" ht="15.75" customHeight="1">
      <c r="J678" s="58"/>
      <c r="K678" s="58"/>
    </row>
    <row r="679" ht="15.75" customHeight="1">
      <c r="J679" s="58"/>
      <c r="K679" s="58"/>
    </row>
    <row r="680" ht="15.75" customHeight="1">
      <c r="J680" s="58"/>
      <c r="K680" s="58"/>
    </row>
    <row r="681" ht="15.75" customHeight="1">
      <c r="J681" s="58"/>
      <c r="K681" s="58"/>
    </row>
    <row r="682" ht="15.75" customHeight="1">
      <c r="J682" s="58"/>
      <c r="K682" s="58"/>
    </row>
    <row r="683" ht="15.75" customHeight="1">
      <c r="J683" s="58"/>
      <c r="K683" s="58"/>
    </row>
    <row r="684" ht="15.75" customHeight="1">
      <c r="J684" s="58"/>
      <c r="K684" s="58"/>
    </row>
    <row r="685" ht="15.75" customHeight="1">
      <c r="J685" s="58"/>
      <c r="K685" s="58"/>
    </row>
    <row r="686" ht="15.75" customHeight="1">
      <c r="J686" s="58"/>
      <c r="K686" s="58"/>
    </row>
    <row r="687" ht="15.75" customHeight="1">
      <c r="J687" s="58"/>
      <c r="K687" s="58"/>
    </row>
    <row r="688" ht="15.75" customHeight="1">
      <c r="J688" s="58"/>
      <c r="K688" s="58"/>
    </row>
    <row r="689" ht="15.75" customHeight="1">
      <c r="J689" s="58"/>
      <c r="K689" s="58"/>
    </row>
    <row r="690" ht="15.75" customHeight="1">
      <c r="J690" s="58"/>
      <c r="K690" s="58"/>
    </row>
    <row r="691" ht="15.75" customHeight="1">
      <c r="J691" s="58"/>
      <c r="K691" s="58"/>
    </row>
    <row r="692" ht="15.75" customHeight="1">
      <c r="J692" s="58"/>
      <c r="K692" s="58"/>
    </row>
    <row r="693" ht="15.75" customHeight="1">
      <c r="J693" s="58"/>
      <c r="K693" s="58"/>
    </row>
    <row r="694" ht="15.75" customHeight="1">
      <c r="J694" s="58"/>
      <c r="K694" s="58"/>
    </row>
    <row r="695" ht="15.75" customHeight="1">
      <c r="J695" s="58"/>
      <c r="K695" s="58"/>
    </row>
    <row r="696" ht="15.75" customHeight="1">
      <c r="J696" s="58"/>
      <c r="K696" s="58"/>
    </row>
    <row r="697" ht="15.75" customHeight="1">
      <c r="J697" s="58"/>
      <c r="K697" s="58"/>
    </row>
    <row r="698" ht="15.75" customHeight="1">
      <c r="J698" s="58"/>
      <c r="K698" s="58"/>
    </row>
    <row r="699" ht="15.75" customHeight="1">
      <c r="J699" s="58"/>
      <c r="K699" s="58"/>
    </row>
    <row r="700" ht="15.75" customHeight="1">
      <c r="J700" s="58"/>
      <c r="K700" s="58"/>
    </row>
    <row r="701" ht="15.75" customHeight="1">
      <c r="J701" s="58"/>
      <c r="K701" s="58"/>
    </row>
    <row r="702" ht="15.75" customHeight="1">
      <c r="J702" s="58"/>
      <c r="K702" s="58"/>
    </row>
    <row r="703" ht="15.75" customHeight="1">
      <c r="J703" s="58"/>
      <c r="K703" s="58"/>
    </row>
    <row r="704" ht="15.75" customHeight="1">
      <c r="J704" s="58"/>
      <c r="K704" s="58"/>
    </row>
    <row r="705" ht="15.75" customHeight="1">
      <c r="J705" s="58"/>
      <c r="K705" s="58"/>
    </row>
    <row r="706" ht="15.75" customHeight="1">
      <c r="J706" s="58"/>
      <c r="K706" s="58"/>
    </row>
    <row r="707" ht="15.75" customHeight="1">
      <c r="J707" s="58"/>
      <c r="K707" s="58"/>
    </row>
    <row r="708" ht="15.75" customHeight="1">
      <c r="J708" s="58"/>
      <c r="K708" s="58"/>
    </row>
    <row r="709" ht="15.75" customHeight="1">
      <c r="J709" s="58"/>
      <c r="K709" s="58"/>
    </row>
    <row r="710" ht="15.75" customHeight="1">
      <c r="J710" s="58"/>
      <c r="K710" s="58"/>
    </row>
    <row r="711" ht="15.75" customHeight="1">
      <c r="J711" s="58"/>
      <c r="K711" s="58"/>
    </row>
    <row r="712" ht="15.75" customHeight="1">
      <c r="J712" s="58"/>
      <c r="K712" s="58"/>
    </row>
    <row r="713" ht="15.75" customHeight="1">
      <c r="J713" s="58"/>
      <c r="K713" s="58"/>
    </row>
    <row r="714" ht="15.75" customHeight="1">
      <c r="J714" s="58"/>
      <c r="K714" s="58"/>
    </row>
    <row r="715" ht="15.75" customHeight="1">
      <c r="J715" s="58"/>
      <c r="K715" s="58"/>
    </row>
    <row r="716" ht="15.75" customHeight="1">
      <c r="J716" s="58"/>
      <c r="K716" s="58"/>
    </row>
    <row r="717" ht="15.75" customHeight="1">
      <c r="J717" s="58"/>
      <c r="K717" s="58"/>
    </row>
    <row r="718" ht="15.75" customHeight="1">
      <c r="J718" s="58"/>
      <c r="K718" s="58"/>
    </row>
    <row r="719" ht="15.75" customHeight="1">
      <c r="J719" s="58"/>
      <c r="K719" s="58"/>
    </row>
    <row r="720" ht="15.75" customHeight="1">
      <c r="J720" s="58"/>
      <c r="K720" s="58"/>
    </row>
    <row r="721" ht="15.75" customHeight="1">
      <c r="J721" s="58"/>
      <c r="K721" s="58"/>
    </row>
    <row r="722" ht="15.75" customHeight="1">
      <c r="J722" s="58"/>
      <c r="K722" s="58"/>
    </row>
    <row r="723" ht="15.75" customHeight="1">
      <c r="J723" s="58"/>
      <c r="K723" s="58"/>
    </row>
    <row r="724" ht="15.75" customHeight="1">
      <c r="J724" s="58"/>
      <c r="K724" s="58"/>
    </row>
    <row r="725" ht="15.75" customHeight="1">
      <c r="J725" s="58"/>
      <c r="K725" s="58"/>
    </row>
    <row r="726" ht="15.75" customHeight="1">
      <c r="J726" s="58"/>
      <c r="K726" s="58"/>
    </row>
    <row r="727" ht="15.75" customHeight="1">
      <c r="J727" s="58"/>
      <c r="K727" s="58"/>
    </row>
    <row r="728" ht="15.75" customHeight="1">
      <c r="J728" s="58"/>
      <c r="K728" s="58"/>
    </row>
    <row r="729" ht="15.75" customHeight="1">
      <c r="J729" s="58"/>
      <c r="K729" s="58"/>
    </row>
    <row r="730" ht="15.75" customHeight="1">
      <c r="J730" s="58"/>
      <c r="K730" s="58"/>
    </row>
    <row r="731" ht="15.75" customHeight="1">
      <c r="J731" s="58"/>
      <c r="K731" s="58"/>
    </row>
    <row r="732" ht="15.75" customHeight="1">
      <c r="J732" s="58"/>
      <c r="K732" s="58"/>
    </row>
    <row r="733" ht="15.75" customHeight="1">
      <c r="J733" s="58"/>
      <c r="K733" s="58"/>
    </row>
    <row r="734" ht="15.75" customHeight="1">
      <c r="J734" s="58"/>
      <c r="K734" s="58"/>
    </row>
    <row r="735" ht="15.75" customHeight="1">
      <c r="J735" s="58"/>
      <c r="K735" s="58"/>
    </row>
    <row r="736" ht="15.75" customHeight="1">
      <c r="J736" s="58"/>
      <c r="K736" s="58"/>
    </row>
    <row r="737" ht="15.75" customHeight="1">
      <c r="J737" s="58"/>
      <c r="K737" s="58"/>
    </row>
    <row r="738" ht="15.75" customHeight="1">
      <c r="J738" s="58"/>
      <c r="K738" s="58"/>
    </row>
    <row r="739" ht="15.75" customHeight="1">
      <c r="J739" s="58"/>
      <c r="K739" s="58"/>
    </row>
    <row r="740" ht="15.75" customHeight="1">
      <c r="J740" s="58"/>
      <c r="K740" s="58"/>
    </row>
    <row r="741" ht="15.75" customHeight="1">
      <c r="J741" s="58"/>
      <c r="K741" s="58"/>
    </row>
    <row r="742" ht="15.75" customHeight="1">
      <c r="J742" s="58"/>
      <c r="K742" s="58"/>
    </row>
    <row r="743" ht="15.75" customHeight="1">
      <c r="J743" s="58"/>
      <c r="K743" s="58"/>
    </row>
    <row r="744" ht="15.75" customHeight="1">
      <c r="J744" s="58"/>
      <c r="K744" s="58"/>
    </row>
    <row r="745" ht="15.75" customHeight="1">
      <c r="J745" s="58"/>
      <c r="K745" s="58"/>
    </row>
    <row r="746" ht="15.75" customHeight="1">
      <c r="J746" s="58"/>
      <c r="K746" s="58"/>
    </row>
    <row r="747" ht="15.75" customHeight="1">
      <c r="J747" s="58"/>
      <c r="K747" s="58"/>
    </row>
    <row r="748" ht="15.75" customHeight="1">
      <c r="J748" s="58"/>
      <c r="K748" s="58"/>
    </row>
    <row r="749" ht="15.75" customHeight="1">
      <c r="J749" s="58"/>
      <c r="K749" s="58"/>
    </row>
    <row r="750" ht="15.75" customHeight="1">
      <c r="J750" s="58"/>
      <c r="K750" s="58"/>
    </row>
    <row r="751" ht="15.75" customHeight="1">
      <c r="J751" s="58"/>
      <c r="K751" s="58"/>
    </row>
    <row r="752" ht="15.75" customHeight="1">
      <c r="J752" s="58"/>
      <c r="K752" s="58"/>
    </row>
    <row r="753" ht="15.75" customHeight="1">
      <c r="J753" s="58"/>
      <c r="K753" s="58"/>
    </row>
    <row r="754" ht="15.75" customHeight="1">
      <c r="J754" s="58"/>
      <c r="K754" s="58"/>
    </row>
    <row r="755" ht="15.75" customHeight="1">
      <c r="J755" s="58"/>
      <c r="K755" s="58"/>
    </row>
    <row r="756" ht="15.75" customHeight="1">
      <c r="J756" s="58"/>
      <c r="K756" s="58"/>
    </row>
    <row r="757" ht="15.75" customHeight="1">
      <c r="J757" s="58"/>
      <c r="K757" s="58"/>
    </row>
    <row r="758" ht="15.75" customHeight="1">
      <c r="J758" s="58"/>
      <c r="K758" s="58"/>
    </row>
    <row r="759" ht="15.75" customHeight="1">
      <c r="J759" s="58"/>
      <c r="K759" s="58"/>
    </row>
    <row r="760" ht="15.75" customHeight="1">
      <c r="J760" s="58"/>
      <c r="K760" s="58"/>
    </row>
    <row r="761" ht="15.75" customHeight="1">
      <c r="J761" s="58"/>
      <c r="K761" s="58"/>
    </row>
    <row r="762" ht="15.75" customHeight="1">
      <c r="J762" s="58"/>
      <c r="K762" s="58"/>
    </row>
    <row r="763" ht="15.75" customHeight="1">
      <c r="J763" s="58"/>
      <c r="K763" s="58"/>
    </row>
    <row r="764" ht="15.75" customHeight="1">
      <c r="J764" s="58"/>
      <c r="K764" s="58"/>
    </row>
    <row r="765" ht="15.75" customHeight="1">
      <c r="J765" s="58"/>
      <c r="K765" s="58"/>
    </row>
    <row r="766" ht="15.75" customHeight="1">
      <c r="J766" s="58"/>
      <c r="K766" s="58"/>
    </row>
    <row r="767" ht="15.75" customHeight="1">
      <c r="J767" s="58"/>
      <c r="K767" s="58"/>
    </row>
    <row r="768" ht="15.75" customHeight="1">
      <c r="J768" s="58"/>
      <c r="K768" s="58"/>
    </row>
    <row r="769" ht="15.75" customHeight="1">
      <c r="J769" s="58"/>
      <c r="K769" s="58"/>
    </row>
    <row r="770" ht="15.75" customHeight="1">
      <c r="J770" s="58"/>
      <c r="K770" s="58"/>
    </row>
    <row r="771" ht="15.75" customHeight="1">
      <c r="J771" s="58"/>
      <c r="K771" s="58"/>
    </row>
    <row r="772" ht="15.75" customHeight="1">
      <c r="J772" s="58"/>
      <c r="K772" s="58"/>
    </row>
    <row r="773" ht="15.75" customHeight="1">
      <c r="J773" s="58"/>
      <c r="K773" s="58"/>
    </row>
    <row r="774" ht="15.75" customHeight="1">
      <c r="J774" s="58"/>
      <c r="K774" s="58"/>
    </row>
    <row r="775" ht="15.75" customHeight="1">
      <c r="J775" s="58"/>
      <c r="K775" s="58"/>
    </row>
    <row r="776" ht="15.75" customHeight="1">
      <c r="J776" s="58"/>
      <c r="K776" s="58"/>
    </row>
    <row r="777" ht="15.75" customHeight="1">
      <c r="J777" s="58"/>
      <c r="K777" s="58"/>
    </row>
    <row r="778" ht="15.75" customHeight="1">
      <c r="J778" s="58"/>
      <c r="K778" s="58"/>
    </row>
    <row r="779" ht="15.75" customHeight="1">
      <c r="J779" s="58"/>
      <c r="K779" s="58"/>
    </row>
    <row r="780" ht="15.75" customHeight="1">
      <c r="J780" s="58"/>
      <c r="K780" s="58"/>
    </row>
    <row r="781" ht="15.75" customHeight="1">
      <c r="J781" s="58"/>
      <c r="K781" s="58"/>
    </row>
    <row r="782" ht="15.75" customHeight="1">
      <c r="J782" s="58"/>
      <c r="K782" s="58"/>
    </row>
    <row r="783" ht="15.75" customHeight="1">
      <c r="J783" s="58"/>
      <c r="K783" s="58"/>
    </row>
    <row r="784" ht="15.75" customHeight="1">
      <c r="J784" s="58"/>
      <c r="K784" s="58"/>
    </row>
    <row r="785" ht="15.75" customHeight="1">
      <c r="J785" s="58"/>
      <c r="K785" s="58"/>
    </row>
    <row r="786" ht="15.75" customHeight="1">
      <c r="J786" s="58"/>
      <c r="K786" s="58"/>
    </row>
    <row r="787" ht="15.75" customHeight="1">
      <c r="J787" s="58"/>
      <c r="K787" s="58"/>
    </row>
    <row r="788" ht="15.75" customHeight="1">
      <c r="J788" s="58"/>
      <c r="K788" s="58"/>
    </row>
    <row r="789" ht="15.75" customHeight="1">
      <c r="J789" s="58"/>
      <c r="K789" s="58"/>
    </row>
    <row r="790" ht="15.75" customHeight="1">
      <c r="J790" s="58"/>
      <c r="K790" s="58"/>
    </row>
    <row r="791" ht="15.75" customHeight="1">
      <c r="J791" s="58"/>
      <c r="K791" s="58"/>
    </row>
    <row r="792" ht="15.75" customHeight="1">
      <c r="J792" s="58"/>
      <c r="K792" s="58"/>
    </row>
    <row r="793" ht="15.75" customHeight="1">
      <c r="J793" s="58"/>
      <c r="K793" s="58"/>
    </row>
    <row r="794" ht="15.75" customHeight="1">
      <c r="J794" s="58"/>
      <c r="K794" s="58"/>
    </row>
    <row r="795" ht="15.75" customHeight="1">
      <c r="J795" s="58"/>
      <c r="K795" s="58"/>
    </row>
    <row r="796" ht="15.75" customHeight="1">
      <c r="J796" s="58"/>
      <c r="K796" s="58"/>
    </row>
    <row r="797" ht="15.75" customHeight="1">
      <c r="J797" s="58"/>
      <c r="K797" s="58"/>
    </row>
    <row r="798" ht="15.75" customHeight="1">
      <c r="J798" s="58"/>
      <c r="K798" s="58"/>
    </row>
    <row r="799" ht="15.75" customHeight="1">
      <c r="J799" s="58"/>
      <c r="K799" s="58"/>
    </row>
    <row r="800" ht="15.75" customHeight="1">
      <c r="J800" s="58"/>
      <c r="K800" s="58"/>
    </row>
    <row r="801" ht="15.75" customHeight="1">
      <c r="J801" s="58"/>
      <c r="K801" s="58"/>
    </row>
    <row r="802" ht="15.75" customHeight="1">
      <c r="J802" s="58"/>
      <c r="K802" s="58"/>
    </row>
    <row r="803" ht="15.75" customHeight="1">
      <c r="J803" s="58"/>
      <c r="K803" s="58"/>
    </row>
    <row r="804" ht="15.75" customHeight="1">
      <c r="J804" s="58"/>
      <c r="K804" s="58"/>
    </row>
    <row r="805" ht="15.75" customHeight="1">
      <c r="J805" s="58"/>
      <c r="K805" s="58"/>
    </row>
    <row r="806" ht="15.75" customHeight="1">
      <c r="J806" s="58"/>
      <c r="K806" s="58"/>
    </row>
    <row r="807" ht="15.75" customHeight="1">
      <c r="J807" s="58"/>
      <c r="K807" s="58"/>
    </row>
    <row r="808" ht="15.75" customHeight="1">
      <c r="J808" s="58"/>
      <c r="K808" s="58"/>
    </row>
    <row r="809" ht="15.75" customHeight="1">
      <c r="J809" s="58"/>
      <c r="K809" s="58"/>
    </row>
    <row r="810" ht="15.75" customHeight="1">
      <c r="J810" s="58"/>
      <c r="K810" s="58"/>
    </row>
    <row r="811" ht="15.75" customHeight="1">
      <c r="J811" s="58"/>
      <c r="K811" s="58"/>
    </row>
    <row r="812" ht="15.75" customHeight="1">
      <c r="J812" s="58"/>
      <c r="K812" s="58"/>
    </row>
    <row r="813" ht="15.75" customHeight="1">
      <c r="J813" s="58"/>
      <c r="K813" s="58"/>
    </row>
    <row r="814" ht="15.75" customHeight="1">
      <c r="J814" s="58"/>
      <c r="K814" s="58"/>
    </row>
    <row r="815" ht="15.75" customHeight="1">
      <c r="J815" s="58"/>
      <c r="K815" s="58"/>
    </row>
    <row r="816" ht="15.75" customHeight="1">
      <c r="J816" s="58"/>
      <c r="K816" s="58"/>
    </row>
    <row r="817" ht="15.75" customHeight="1">
      <c r="J817" s="58"/>
      <c r="K817" s="58"/>
    </row>
    <row r="818" ht="15.75" customHeight="1">
      <c r="J818" s="58"/>
      <c r="K818" s="58"/>
    </row>
    <row r="819" ht="15.75" customHeight="1">
      <c r="J819" s="58"/>
      <c r="K819" s="58"/>
    </row>
    <row r="820" ht="15.75" customHeight="1">
      <c r="J820" s="58"/>
      <c r="K820" s="58"/>
    </row>
    <row r="821" ht="15.75" customHeight="1">
      <c r="J821" s="58"/>
      <c r="K821" s="58"/>
    </row>
    <row r="822" ht="15.75" customHeight="1">
      <c r="J822" s="58"/>
      <c r="K822" s="58"/>
    </row>
    <row r="823" ht="15.75" customHeight="1">
      <c r="J823" s="58"/>
      <c r="K823" s="58"/>
    </row>
    <row r="824" ht="15.75" customHeight="1">
      <c r="J824" s="58"/>
      <c r="K824" s="58"/>
    </row>
    <row r="825" ht="15.75" customHeight="1">
      <c r="J825" s="58"/>
      <c r="K825" s="58"/>
    </row>
    <row r="826" ht="15.75" customHeight="1">
      <c r="J826" s="58"/>
      <c r="K826" s="58"/>
    </row>
    <row r="827" ht="15.75" customHeight="1">
      <c r="J827" s="58"/>
      <c r="K827" s="58"/>
    </row>
    <row r="828" ht="15.75" customHeight="1">
      <c r="J828" s="58"/>
      <c r="K828" s="58"/>
    </row>
    <row r="829" ht="15.75" customHeight="1">
      <c r="J829" s="58"/>
      <c r="K829" s="58"/>
    </row>
    <row r="830" ht="15.75" customHeight="1">
      <c r="J830" s="58"/>
      <c r="K830" s="58"/>
    </row>
    <row r="831" ht="15.75" customHeight="1">
      <c r="J831" s="58"/>
      <c r="K831" s="58"/>
    </row>
    <row r="832" ht="15.75" customHeight="1">
      <c r="J832" s="58"/>
      <c r="K832" s="58"/>
    </row>
    <row r="833" ht="15.75" customHeight="1">
      <c r="J833" s="58"/>
      <c r="K833" s="58"/>
    </row>
    <row r="834" ht="15.75" customHeight="1">
      <c r="J834" s="58"/>
      <c r="K834" s="58"/>
    </row>
    <row r="835" ht="15.75" customHeight="1">
      <c r="J835" s="58"/>
      <c r="K835" s="58"/>
    </row>
    <row r="836" ht="15.75" customHeight="1">
      <c r="J836" s="58"/>
      <c r="K836" s="58"/>
    </row>
    <row r="837" ht="15.75" customHeight="1">
      <c r="J837" s="58"/>
      <c r="K837" s="58"/>
    </row>
    <row r="838" ht="15.75" customHeight="1">
      <c r="J838" s="58"/>
      <c r="K838" s="58"/>
    </row>
    <row r="839" ht="15.75" customHeight="1">
      <c r="J839" s="58"/>
      <c r="K839" s="58"/>
    </row>
    <row r="840" ht="15.75" customHeight="1">
      <c r="J840" s="58"/>
      <c r="K840" s="58"/>
    </row>
    <row r="841" ht="15.75" customHeight="1">
      <c r="J841" s="58"/>
      <c r="K841" s="58"/>
    </row>
    <row r="842" ht="15.75" customHeight="1">
      <c r="J842" s="58"/>
      <c r="K842" s="58"/>
    </row>
    <row r="843" ht="15.75" customHeight="1">
      <c r="J843" s="58"/>
      <c r="K843" s="58"/>
    </row>
    <row r="844" ht="15.75" customHeight="1">
      <c r="J844" s="58"/>
      <c r="K844" s="58"/>
    </row>
    <row r="845" ht="15.75" customHeight="1">
      <c r="J845" s="58"/>
      <c r="K845" s="58"/>
    </row>
    <row r="846" ht="15.75" customHeight="1">
      <c r="J846" s="58"/>
      <c r="K846" s="58"/>
    </row>
    <row r="847" ht="15.75" customHeight="1">
      <c r="J847" s="58"/>
      <c r="K847" s="58"/>
    </row>
    <row r="848" ht="15.75" customHeight="1">
      <c r="J848" s="58"/>
      <c r="K848" s="58"/>
    </row>
    <row r="849" ht="15.75" customHeight="1">
      <c r="J849" s="58"/>
      <c r="K849" s="58"/>
    </row>
    <row r="850" ht="15.75" customHeight="1">
      <c r="J850" s="58"/>
      <c r="K850" s="58"/>
    </row>
    <row r="851" ht="15.75" customHeight="1">
      <c r="J851" s="58"/>
      <c r="K851" s="58"/>
    </row>
    <row r="852" ht="15.75" customHeight="1">
      <c r="J852" s="58"/>
      <c r="K852" s="58"/>
    </row>
    <row r="853" ht="15.75" customHeight="1">
      <c r="J853" s="58"/>
      <c r="K853" s="58"/>
    </row>
    <row r="854" ht="15.75" customHeight="1">
      <c r="J854" s="58"/>
      <c r="K854" s="58"/>
    </row>
    <row r="855" ht="15.75" customHeight="1">
      <c r="J855" s="58"/>
      <c r="K855" s="58"/>
    </row>
    <row r="856" ht="15.75" customHeight="1">
      <c r="J856" s="58"/>
      <c r="K856" s="58"/>
    </row>
    <row r="857" ht="15.75" customHeight="1">
      <c r="J857" s="58"/>
      <c r="K857" s="58"/>
    </row>
    <row r="858" ht="15.75" customHeight="1">
      <c r="J858" s="58"/>
      <c r="K858" s="58"/>
    </row>
    <row r="859" ht="15.75" customHeight="1">
      <c r="J859" s="58"/>
      <c r="K859" s="58"/>
    </row>
    <row r="860" ht="15.75" customHeight="1">
      <c r="J860" s="58"/>
      <c r="K860" s="58"/>
    </row>
    <row r="861" ht="15.75" customHeight="1">
      <c r="J861" s="58"/>
      <c r="K861" s="58"/>
    </row>
    <row r="862" ht="15.75" customHeight="1">
      <c r="J862" s="58"/>
      <c r="K862" s="58"/>
    </row>
    <row r="863" ht="15.75" customHeight="1">
      <c r="J863" s="58"/>
      <c r="K863" s="58"/>
    </row>
    <row r="864" ht="15.75" customHeight="1">
      <c r="J864" s="58"/>
      <c r="K864" s="58"/>
    </row>
    <row r="865" ht="15.75" customHeight="1">
      <c r="J865" s="58"/>
      <c r="K865" s="58"/>
    </row>
    <row r="866" ht="15.75" customHeight="1">
      <c r="J866" s="58"/>
      <c r="K866" s="58"/>
    </row>
    <row r="867" ht="15.75" customHeight="1">
      <c r="J867" s="58"/>
      <c r="K867" s="58"/>
    </row>
    <row r="868" ht="15.75" customHeight="1">
      <c r="J868" s="58"/>
      <c r="K868" s="58"/>
    </row>
    <row r="869" ht="15.75" customHeight="1">
      <c r="J869" s="58"/>
      <c r="K869" s="58"/>
    </row>
    <row r="870" ht="15.75" customHeight="1">
      <c r="J870" s="58"/>
      <c r="K870" s="58"/>
    </row>
    <row r="871" ht="15.75" customHeight="1">
      <c r="J871" s="58"/>
      <c r="K871" s="58"/>
    </row>
    <row r="872" ht="15.75" customHeight="1">
      <c r="J872" s="58"/>
      <c r="K872" s="58"/>
    </row>
    <row r="873" ht="15.75" customHeight="1">
      <c r="J873" s="58"/>
      <c r="K873" s="58"/>
    </row>
    <row r="874" ht="15.75" customHeight="1">
      <c r="J874" s="58"/>
      <c r="K874" s="58"/>
    </row>
    <row r="875" ht="15.75" customHeight="1">
      <c r="J875" s="58"/>
      <c r="K875" s="58"/>
    </row>
    <row r="876" ht="15.75" customHeight="1">
      <c r="J876" s="58"/>
      <c r="K876" s="58"/>
    </row>
    <row r="877" ht="15.75" customHeight="1">
      <c r="J877" s="58"/>
      <c r="K877" s="58"/>
    </row>
    <row r="878" ht="15.75" customHeight="1">
      <c r="J878" s="58"/>
      <c r="K878" s="58"/>
    </row>
    <row r="879" ht="15.75" customHeight="1">
      <c r="J879" s="58"/>
      <c r="K879" s="58"/>
    </row>
    <row r="880" ht="15.75" customHeight="1">
      <c r="J880" s="58"/>
      <c r="K880" s="58"/>
    </row>
    <row r="881" ht="15.75" customHeight="1">
      <c r="J881" s="58"/>
      <c r="K881" s="58"/>
    </row>
    <row r="882" ht="15.75" customHeight="1">
      <c r="J882" s="58"/>
      <c r="K882" s="58"/>
    </row>
    <row r="883" ht="15.75" customHeight="1">
      <c r="J883" s="58"/>
      <c r="K883" s="58"/>
    </row>
    <row r="884" ht="15.75" customHeight="1">
      <c r="J884" s="58"/>
      <c r="K884" s="58"/>
    </row>
    <row r="885" ht="15.75" customHeight="1">
      <c r="J885" s="58"/>
      <c r="K885" s="58"/>
    </row>
    <row r="886" ht="15.75" customHeight="1">
      <c r="J886" s="58"/>
      <c r="K886" s="58"/>
    </row>
    <row r="887" ht="15.75" customHeight="1">
      <c r="J887" s="58"/>
      <c r="K887" s="58"/>
    </row>
    <row r="888" ht="15.75" customHeight="1">
      <c r="J888" s="58"/>
      <c r="K888" s="58"/>
    </row>
    <row r="889" ht="15.75" customHeight="1">
      <c r="J889" s="58"/>
      <c r="K889" s="58"/>
    </row>
    <row r="890" ht="15.75" customHeight="1">
      <c r="J890" s="58"/>
      <c r="K890" s="58"/>
    </row>
    <row r="891" ht="15.75" customHeight="1">
      <c r="J891" s="58"/>
      <c r="K891" s="58"/>
    </row>
    <row r="892" ht="15.75" customHeight="1">
      <c r="J892" s="58"/>
      <c r="K892" s="58"/>
    </row>
    <row r="893" ht="15.75" customHeight="1">
      <c r="J893" s="58"/>
      <c r="K893" s="58"/>
    </row>
    <row r="894" ht="15.75" customHeight="1">
      <c r="J894" s="58"/>
      <c r="K894" s="58"/>
    </row>
    <row r="895" ht="15.75" customHeight="1">
      <c r="J895" s="58"/>
      <c r="K895" s="58"/>
    </row>
    <row r="896" ht="15.75" customHeight="1">
      <c r="J896" s="58"/>
      <c r="K896" s="58"/>
    </row>
    <row r="897" ht="15.75" customHeight="1">
      <c r="J897" s="58"/>
      <c r="K897" s="58"/>
    </row>
    <row r="898" ht="15.75" customHeight="1">
      <c r="J898" s="58"/>
      <c r="K898" s="58"/>
    </row>
    <row r="899" ht="15.75" customHeight="1">
      <c r="J899" s="58"/>
      <c r="K899" s="58"/>
    </row>
    <row r="900" ht="15.75" customHeight="1">
      <c r="J900" s="58"/>
      <c r="K900" s="58"/>
    </row>
    <row r="901" ht="15.75" customHeight="1">
      <c r="J901" s="58"/>
      <c r="K901" s="58"/>
    </row>
    <row r="902" ht="15.75" customHeight="1">
      <c r="J902" s="58"/>
      <c r="K902" s="58"/>
    </row>
    <row r="903" ht="15.75" customHeight="1">
      <c r="J903" s="58"/>
      <c r="K903" s="58"/>
    </row>
    <row r="904" ht="15.75" customHeight="1">
      <c r="J904" s="58"/>
      <c r="K904" s="58"/>
    </row>
    <row r="905" ht="15.75" customHeight="1">
      <c r="J905" s="58"/>
      <c r="K905" s="58"/>
    </row>
    <row r="906" ht="15.75" customHeight="1">
      <c r="J906" s="58"/>
      <c r="K906" s="58"/>
    </row>
    <row r="907" ht="15.75" customHeight="1">
      <c r="J907" s="58"/>
      <c r="K907" s="58"/>
    </row>
    <row r="908" ht="15.75" customHeight="1">
      <c r="J908" s="58"/>
      <c r="K908" s="58"/>
    </row>
    <row r="909" ht="15.75" customHeight="1">
      <c r="J909" s="58"/>
      <c r="K909" s="58"/>
    </row>
    <row r="910" ht="15.75" customHeight="1">
      <c r="J910" s="58"/>
      <c r="K910" s="58"/>
    </row>
    <row r="911" ht="15.75" customHeight="1">
      <c r="J911" s="58"/>
      <c r="K911" s="58"/>
    </row>
    <row r="912" ht="15.75" customHeight="1">
      <c r="J912" s="58"/>
      <c r="K912" s="58"/>
    </row>
    <row r="913" ht="15.75" customHeight="1">
      <c r="J913" s="58"/>
      <c r="K913" s="58"/>
    </row>
    <row r="914" ht="15.75" customHeight="1">
      <c r="J914" s="58"/>
      <c r="K914" s="58"/>
    </row>
    <row r="915" ht="15.75" customHeight="1">
      <c r="J915" s="58"/>
      <c r="K915" s="58"/>
    </row>
    <row r="916" ht="15.75" customHeight="1">
      <c r="J916" s="58"/>
      <c r="K916" s="58"/>
    </row>
    <row r="917" ht="15.75" customHeight="1">
      <c r="J917" s="58"/>
      <c r="K917" s="58"/>
    </row>
    <row r="918" ht="15.75" customHeight="1">
      <c r="J918" s="58"/>
      <c r="K918" s="58"/>
    </row>
    <row r="919" ht="15.75" customHeight="1">
      <c r="J919" s="58"/>
      <c r="K919" s="58"/>
    </row>
    <row r="920" ht="15.75" customHeight="1">
      <c r="J920" s="58"/>
      <c r="K920" s="58"/>
    </row>
    <row r="921" ht="15.75" customHeight="1">
      <c r="J921" s="58"/>
      <c r="K921" s="58"/>
    </row>
    <row r="922" ht="15.75" customHeight="1">
      <c r="J922" s="58"/>
      <c r="K922" s="58"/>
    </row>
    <row r="923" ht="15.75" customHeight="1">
      <c r="J923" s="58"/>
      <c r="K923" s="58"/>
    </row>
    <row r="924" ht="15.75" customHeight="1">
      <c r="J924" s="58"/>
      <c r="K924" s="58"/>
    </row>
    <row r="925" ht="15.75" customHeight="1">
      <c r="J925" s="58"/>
      <c r="K925" s="58"/>
    </row>
    <row r="926" ht="15.75" customHeight="1">
      <c r="J926" s="58"/>
      <c r="K926" s="58"/>
    </row>
    <row r="927" ht="15.75" customHeight="1">
      <c r="J927" s="58"/>
      <c r="K927" s="58"/>
    </row>
    <row r="928" ht="15.75" customHeight="1">
      <c r="J928" s="58"/>
      <c r="K928" s="58"/>
    </row>
    <row r="929" ht="15.75" customHeight="1">
      <c r="J929" s="58"/>
      <c r="K929" s="58"/>
    </row>
    <row r="930" ht="15.75" customHeight="1">
      <c r="J930" s="58"/>
      <c r="K930" s="58"/>
    </row>
    <row r="931" ht="15.75" customHeight="1">
      <c r="J931" s="58"/>
      <c r="K931" s="58"/>
    </row>
    <row r="932" ht="15.75" customHeight="1">
      <c r="J932" s="58"/>
      <c r="K932" s="58"/>
    </row>
    <row r="933" ht="15.75" customHeight="1">
      <c r="J933" s="58"/>
      <c r="K933" s="58"/>
    </row>
    <row r="934" ht="15.75" customHeight="1">
      <c r="J934" s="58"/>
      <c r="K934" s="58"/>
    </row>
    <row r="935" ht="15.75" customHeight="1">
      <c r="J935" s="58"/>
      <c r="K935" s="58"/>
    </row>
    <row r="936" ht="15.75" customHeight="1">
      <c r="J936" s="58"/>
      <c r="K936" s="58"/>
    </row>
    <row r="937" ht="15.75" customHeight="1">
      <c r="J937" s="58"/>
      <c r="K937" s="58"/>
    </row>
    <row r="938" ht="15.75" customHeight="1">
      <c r="J938" s="58"/>
      <c r="K938" s="58"/>
    </row>
    <row r="939" ht="15.75" customHeight="1">
      <c r="J939" s="58"/>
      <c r="K939" s="58"/>
    </row>
    <row r="940" ht="15.75" customHeight="1">
      <c r="J940" s="58"/>
      <c r="K940" s="58"/>
    </row>
    <row r="941" ht="15.75" customHeight="1">
      <c r="J941" s="58"/>
      <c r="K941" s="58"/>
    </row>
    <row r="942" ht="15.75" customHeight="1">
      <c r="J942" s="58"/>
      <c r="K942" s="58"/>
    </row>
    <row r="943" ht="15.75" customHeight="1">
      <c r="J943" s="58"/>
      <c r="K943" s="58"/>
    </row>
    <row r="944" ht="15.75" customHeight="1">
      <c r="J944" s="58"/>
      <c r="K944" s="58"/>
    </row>
    <row r="945" ht="15.75" customHeight="1">
      <c r="J945" s="58"/>
      <c r="K945" s="58"/>
    </row>
    <row r="946" ht="15.75" customHeight="1">
      <c r="J946" s="58"/>
      <c r="K946" s="58"/>
    </row>
    <row r="947" ht="15.75" customHeight="1">
      <c r="J947" s="58"/>
      <c r="K947" s="58"/>
    </row>
    <row r="948" ht="15.75" customHeight="1">
      <c r="J948" s="58"/>
      <c r="K948" s="58"/>
    </row>
    <row r="949" ht="15.75" customHeight="1">
      <c r="J949" s="58"/>
      <c r="K949" s="58"/>
    </row>
    <row r="950" ht="15.75" customHeight="1">
      <c r="J950" s="58"/>
      <c r="K950" s="58"/>
    </row>
    <row r="951" ht="15.75" customHeight="1">
      <c r="J951" s="58"/>
      <c r="K951" s="58"/>
    </row>
    <row r="952" ht="15.75" customHeight="1">
      <c r="J952" s="58"/>
      <c r="K952" s="58"/>
    </row>
    <row r="953" ht="15.75" customHeight="1">
      <c r="J953" s="58"/>
      <c r="K953" s="58"/>
    </row>
    <row r="954" ht="15.75" customHeight="1">
      <c r="J954" s="58"/>
      <c r="K954" s="58"/>
    </row>
    <row r="955" ht="15.75" customHeight="1">
      <c r="J955" s="58"/>
      <c r="K955" s="58"/>
    </row>
    <row r="956" ht="15.75" customHeight="1">
      <c r="J956" s="58"/>
      <c r="K956" s="58"/>
    </row>
    <row r="957" ht="15.75" customHeight="1">
      <c r="J957" s="58"/>
      <c r="K957" s="58"/>
    </row>
    <row r="958" ht="15.75" customHeight="1">
      <c r="J958" s="58"/>
      <c r="K958" s="58"/>
    </row>
    <row r="959" ht="15.75" customHeight="1">
      <c r="J959" s="58"/>
      <c r="K959" s="58"/>
    </row>
    <row r="960" ht="15.75" customHeight="1">
      <c r="J960" s="58"/>
      <c r="K960" s="58"/>
    </row>
    <row r="961" ht="15.75" customHeight="1">
      <c r="J961" s="58"/>
      <c r="K961" s="58"/>
    </row>
    <row r="962" ht="15.75" customHeight="1">
      <c r="J962" s="58"/>
      <c r="K962" s="58"/>
    </row>
    <row r="963" ht="15.75" customHeight="1">
      <c r="J963" s="58"/>
      <c r="K963" s="58"/>
    </row>
    <row r="964" ht="15.75" customHeight="1">
      <c r="J964" s="58"/>
      <c r="K964" s="58"/>
    </row>
    <row r="965" ht="15.75" customHeight="1">
      <c r="J965" s="58"/>
      <c r="K965" s="58"/>
    </row>
    <row r="966" ht="15.75" customHeight="1">
      <c r="J966" s="58"/>
      <c r="K966" s="58"/>
    </row>
    <row r="967" ht="15.75" customHeight="1">
      <c r="J967" s="58"/>
      <c r="K967" s="58"/>
    </row>
    <row r="968" ht="15.75" customHeight="1">
      <c r="J968" s="58"/>
      <c r="K968" s="58"/>
    </row>
    <row r="969" ht="15.75" customHeight="1">
      <c r="J969" s="58"/>
      <c r="K969" s="58"/>
    </row>
    <row r="970" ht="15.75" customHeight="1">
      <c r="J970" s="58"/>
      <c r="K970" s="58"/>
    </row>
    <row r="971" ht="15.75" customHeight="1">
      <c r="J971" s="58"/>
      <c r="K971" s="58"/>
    </row>
    <row r="972" ht="15.75" customHeight="1">
      <c r="J972" s="58"/>
      <c r="K972" s="58"/>
    </row>
    <row r="973" ht="15.75" customHeight="1">
      <c r="J973" s="58"/>
      <c r="K973" s="58"/>
    </row>
    <row r="974" ht="15.75" customHeight="1">
      <c r="J974" s="58"/>
      <c r="K974" s="58"/>
    </row>
    <row r="975" ht="15.75" customHeight="1">
      <c r="J975" s="58"/>
      <c r="K975" s="58"/>
    </row>
    <row r="976" ht="15.75" customHeight="1">
      <c r="J976" s="58"/>
      <c r="K976" s="58"/>
    </row>
    <row r="977" ht="15.75" customHeight="1">
      <c r="J977" s="58"/>
      <c r="K977" s="58"/>
    </row>
    <row r="978" ht="15.75" customHeight="1">
      <c r="J978" s="58"/>
      <c r="K978" s="58"/>
    </row>
    <row r="979" ht="15.75" customHeight="1">
      <c r="J979" s="58"/>
      <c r="K979" s="58"/>
    </row>
    <row r="980" ht="15.75" customHeight="1">
      <c r="J980" s="58"/>
      <c r="K980" s="58"/>
    </row>
    <row r="981" ht="15.75" customHeight="1">
      <c r="J981" s="58"/>
      <c r="K981" s="58"/>
    </row>
    <row r="982" ht="15.75" customHeight="1">
      <c r="J982" s="58"/>
      <c r="K982" s="58"/>
    </row>
    <row r="983" ht="15.75" customHeight="1">
      <c r="J983" s="58"/>
      <c r="K983" s="58"/>
    </row>
    <row r="984" ht="15.75" customHeight="1">
      <c r="J984" s="58"/>
      <c r="K984" s="58"/>
    </row>
    <row r="985" ht="15.75" customHeight="1">
      <c r="J985" s="58"/>
      <c r="K985" s="58"/>
    </row>
    <row r="986" ht="15.75" customHeight="1">
      <c r="J986" s="58"/>
      <c r="K986" s="58"/>
    </row>
    <row r="987" ht="15.75" customHeight="1">
      <c r="J987" s="58"/>
      <c r="K987" s="58"/>
    </row>
    <row r="988" ht="15.75" customHeight="1">
      <c r="J988" s="58"/>
      <c r="K988" s="58"/>
    </row>
    <row r="989" ht="15.75" customHeight="1">
      <c r="J989" s="58"/>
      <c r="K989" s="58"/>
    </row>
    <row r="990" ht="15.75" customHeight="1">
      <c r="J990" s="58"/>
      <c r="K990" s="58"/>
    </row>
    <row r="991" ht="15.75" customHeight="1">
      <c r="J991" s="58"/>
      <c r="K991" s="58"/>
    </row>
    <row r="992" ht="15.75" customHeight="1">
      <c r="J992" s="58"/>
      <c r="K992" s="58"/>
    </row>
    <row r="993" ht="15.75" customHeight="1">
      <c r="J993" s="58"/>
      <c r="K993" s="58"/>
    </row>
    <row r="994" ht="15.75" customHeight="1">
      <c r="J994" s="58"/>
      <c r="K994" s="58"/>
    </row>
    <row r="995" ht="15.75" customHeight="1">
      <c r="J995" s="58"/>
      <c r="K995" s="58"/>
    </row>
    <row r="996" ht="15.75" customHeight="1">
      <c r="J996" s="58"/>
      <c r="K996" s="58"/>
    </row>
    <row r="997" ht="15.75" customHeight="1">
      <c r="J997" s="58"/>
      <c r="K997" s="58"/>
    </row>
    <row r="998" ht="15.75" customHeight="1">
      <c r="J998" s="58"/>
      <c r="K998" s="58"/>
    </row>
  </sheetData>
  <mergeCells count="22">
    <mergeCell ref="C1:G1"/>
    <mergeCell ref="C3:G3"/>
    <mergeCell ref="E5:F5"/>
    <mergeCell ref="K5:L5"/>
    <mergeCell ref="E6:F6"/>
    <mergeCell ref="K6:L6"/>
    <mergeCell ref="K7:L7"/>
    <mergeCell ref="K8:L8"/>
    <mergeCell ref="C29:E29"/>
    <mergeCell ref="C30:E30"/>
    <mergeCell ref="C31:E31"/>
    <mergeCell ref="C32:E32"/>
    <mergeCell ref="C33:E33"/>
    <mergeCell ref="C34:F34"/>
    <mergeCell ref="C35:G37"/>
    <mergeCell ref="E7:F7"/>
    <mergeCell ref="E8:F8"/>
    <mergeCell ref="C10:G10"/>
    <mergeCell ref="E12:G12"/>
    <mergeCell ref="E22:G22"/>
    <mergeCell ref="C27:E27"/>
    <mergeCell ref="C28:E28"/>
  </mergeCells>
  <dataValidations>
    <dataValidation type="list" allowBlank="1" sqref="D13:D26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0.5" customHeight="1">
      <c r="A2" s="1"/>
      <c r="B2" s="6"/>
      <c r="C2" s="6"/>
      <c r="D2" s="6"/>
      <c r="E2" s="6"/>
      <c r="F2" s="6"/>
      <c r="G2" s="6"/>
      <c r="H2" s="6"/>
      <c r="I2" s="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5.75" customHeight="1">
      <c r="A3" s="1"/>
      <c r="B3" s="6"/>
      <c r="C3" s="51" t="s">
        <v>101</v>
      </c>
      <c r="D3" s="3"/>
      <c r="E3" s="3"/>
      <c r="F3" s="3"/>
      <c r="G3" s="4"/>
      <c r="H3" s="6"/>
      <c r="I3" s="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"/>
      <c r="B4" s="6"/>
      <c r="C4" s="6"/>
      <c r="D4" s="6"/>
      <c r="E4" s="6"/>
      <c r="F4" s="6"/>
      <c r="G4" s="6"/>
      <c r="H4" s="6"/>
      <c r="I4" s="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.75" customHeight="1">
      <c r="A5" s="1"/>
      <c r="B5" s="6"/>
      <c r="C5" s="8" t="s">
        <v>2</v>
      </c>
      <c r="D5" s="9" t="s">
        <v>102</v>
      </c>
      <c r="E5" s="10"/>
      <c r="G5" s="6"/>
      <c r="H5" s="6"/>
      <c r="I5" s="1"/>
      <c r="J5" s="6"/>
      <c r="K5" s="1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.75" customHeight="1">
      <c r="A6" s="1"/>
      <c r="B6" s="6"/>
      <c r="C6" s="8" t="s">
        <v>4</v>
      </c>
      <c r="D6" s="12">
        <v>10.0</v>
      </c>
      <c r="E6" s="10"/>
      <c r="G6" s="6"/>
      <c r="H6" s="6"/>
      <c r="I6" s="1"/>
      <c r="J6" s="6"/>
      <c r="K6" s="1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75" customHeight="1">
      <c r="A7" s="1"/>
      <c r="B7" s="6"/>
      <c r="C7" s="8" t="s">
        <v>5</v>
      </c>
      <c r="D7" s="12" t="s">
        <v>103</v>
      </c>
      <c r="E7" s="10"/>
      <c r="G7" s="6"/>
      <c r="H7" s="6"/>
      <c r="I7" s="1"/>
      <c r="J7" s="6"/>
      <c r="K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75" customHeight="1">
      <c r="A8" s="1"/>
      <c r="B8" s="6"/>
      <c r="C8" s="8" t="s">
        <v>7</v>
      </c>
      <c r="D8" s="48">
        <f>SUM(K13:K18)</f>
        <v>0</v>
      </c>
      <c r="E8" s="10"/>
      <c r="G8" s="6"/>
      <c r="H8" s="6"/>
      <c r="I8" s="1"/>
      <c r="J8" s="6"/>
      <c r="K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>
      <c r="A9" s="1"/>
      <c r="B9" s="6"/>
      <c r="C9" s="14"/>
      <c r="D9" s="15"/>
      <c r="E9" s="6"/>
      <c r="F9" s="6"/>
      <c r="G9" s="6"/>
      <c r="H9" s="6"/>
      <c r="I9" s="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1"/>
      <c r="B10" s="6"/>
      <c r="C10" s="16" t="s">
        <v>8</v>
      </c>
      <c r="D10" s="17"/>
      <c r="E10" s="17"/>
      <c r="F10" s="17"/>
      <c r="G10" s="17"/>
      <c r="H10" s="6"/>
      <c r="I10" s="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.75" customHeight="1">
      <c r="A11" s="1"/>
      <c r="B11" s="6"/>
      <c r="C11" s="18"/>
      <c r="D11" s="18"/>
      <c r="E11" s="18"/>
      <c r="F11" s="18"/>
      <c r="G11" s="18"/>
      <c r="H11" s="6"/>
      <c r="I11" s="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1"/>
      <c r="B12" s="6"/>
      <c r="C12" s="19" t="s">
        <v>9</v>
      </c>
      <c r="D12" s="19" t="s">
        <v>10</v>
      </c>
      <c r="E12" s="20" t="s">
        <v>11</v>
      </c>
      <c r="F12" s="21"/>
      <c r="G12" s="22"/>
      <c r="H12" s="6"/>
      <c r="I12" s="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1"/>
      <c r="B13" s="6"/>
      <c r="C13" s="29" t="s">
        <v>104</v>
      </c>
      <c r="D13" s="24" t="s">
        <v>14</v>
      </c>
      <c r="E13" s="25">
        <v>0.5</v>
      </c>
      <c r="F13" s="26"/>
      <c r="G13" s="27"/>
      <c r="H13" s="6"/>
      <c r="I13" s="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1"/>
      <c r="B14" s="6"/>
      <c r="C14" s="49" t="s">
        <v>105</v>
      </c>
      <c r="D14" s="24" t="s">
        <v>14</v>
      </c>
      <c r="E14" s="25">
        <v>0.5</v>
      </c>
      <c r="F14" s="26"/>
      <c r="G14" s="27"/>
      <c r="H14" s="6"/>
      <c r="I14" s="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1"/>
      <c r="B15" s="6"/>
      <c r="C15" s="49" t="s">
        <v>36</v>
      </c>
      <c r="D15" s="24" t="s">
        <v>20</v>
      </c>
      <c r="E15" s="25">
        <v>0.5</v>
      </c>
      <c r="F15" s="26"/>
      <c r="G15" s="27"/>
      <c r="H15" s="6"/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1"/>
      <c r="B16" s="6"/>
      <c r="C16" s="49" t="s">
        <v>106</v>
      </c>
      <c r="D16" s="24" t="s">
        <v>14</v>
      </c>
      <c r="E16" s="25">
        <v>0.05</v>
      </c>
      <c r="F16" s="26"/>
      <c r="G16" s="27"/>
      <c r="H16" s="6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1"/>
      <c r="B17" s="6"/>
      <c r="C17" s="32" t="s">
        <v>107</v>
      </c>
      <c r="D17" s="24" t="s">
        <v>18</v>
      </c>
      <c r="E17" s="25">
        <v>0.2</v>
      </c>
      <c r="F17" s="26"/>
      <c r="G17" s="27"/>
      <c r="H17" s="6"/>
      <c r="I17" s="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1"/>
      <c r="B18" s="6"/>
      <c r="C18" s="32"/>
      <c r="D18" s="24"/>
      <c r="E18" s="25"/>
      <c r="F18" s="26"/>
      <c r="G18" s="27"/>
      <c r="H18" s="6"/>
      <c r="I18" s="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1"/>
      <c r="B19" s="6"/>
      <c r="C19" s="32"/>
      <c r="D19" s="24"/>
      <c r="E19" s="25"/>
      <c r="F19" s="26"/>
      <c r="G19" s="27"/>
      <c r="H19" s="6"/>
      <c r="I19" s="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1"/>
      <c r="B20" s="6"/>
      <c r="C20" s="32"/>
      <c r="D20" s="24"/>
      <c r="E20" s="25"/>
      <c r="F20" s="26"/>
      <c r="G20" s="27"/>
      <c r="H20" s="6"/>
      <c r="I20" s="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1"/>
      <c r="B21" s="6"/>
      <c r="C21" s="32"/>
      <c r="D21" s="24"/>
      <c r="E21" s="25"/>
      <c r="F21" s="26"/>
      <c r="G21" s="27"/>
      <c r="H21" s="6"/>
      <c r="I21" s="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1"/>
      <c r="B22" s="6"/>
      <c r="C22" s="33"/>
      <c r="D22" s="33"/>
      <c r="E22" s="34"/>
      <c r="F22" s="21"/>
      <c r="G22" s="22"/>
      <c r="H22" s="6"/>
      <c r="I22" s="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1"/>
      <c r="B23" s="6"/>
      <c r="C23" s="33"/>
      <c r="D23" s="35"/>
      <c r="E23" s="33"/>
      <c r="F23" s="33"/>
      <c r="G23" s="33"/>
      <c r="H23" s="6"/>
      <c r="I23" s="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0" customHeight="1">
      <c r="A24" s="1"/>
      <c r="B24" s="6"/>
      <c r="C24" s="33"/>
      <c r="D24" s="35"/>
      <c r="E24" s="36"/>
      <c r="F24" s="36"/>
      <c r="G24" s="36"/>
      <c r="H24" s="6"/>
      <c r="I24" s="1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1"/>
      <c r="B25" s="6"/>
      <c r="C25" s="33"/>
      <c r="D25" s="35"/>
      <c r="E25" s="36"/>
      <c r="F25" s="36"/>
      <c r="G25" s="36"/>
      <c r="H25" s="6"/>
      <c r="I25" s="1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1"/>
      <c r="B26" s="6"/>
      <c r="C26" s="33"/>
      <c r="D26" s="33"/>
      <c r="E26" s="36"/>
      <c r="F26" s="36"/>
      <c r="G26" s="36"/>
      <c r="H26" s="6"/>
      <c r="I26" s="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1"/>
      <c r="B27" s="6"/>
      <c r="C27" s="39" t="s">
        <v>108</v>
      </c>
      <c r="F27" s="39"/>
      <c r="G27" s="39"/>
      <c r="H27" s="6"/>
      <c r="I27" s="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1"/>
      <c r="B28" s="6"/>
      <c r="C28" s="37" t="s">
        <v>109</v>
      </c>
      <c r="D28" s="38"/>
      <c r="E28" s="38"/>
      <c r="F28" s="39"/>
      <c r="G28" s="39"/>
      <c r="H28" s="6"/>
      <c r="I28" s="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1"/>
      <c r="B29" s="6"/>
      <c r="C29" s="37" t="s">
        <v>110</v>
      </c>
      <c r="D29" s="38"/>
      <c r="E29" s="38"/>
      <c r="F29" s="39"/>
      <c r="G29" s="39"/>
      <c r="H29" s="6"/>
      <c r="I29" s="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1"/>
      <c r="B30" s="6"/>
      <c r="C30" s="37" t="s">
        <v>111</v>
      </c>
      <c r="D30" s="38"/>
      <c r="E30" s="38"/>
      <c r="F30" s="39"/>
      <c r="G30" s="39"/>
      <c r="H30" s="6"/>
      <c r="I30" s="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1"/>
      <c r="B31" s="6"/>
      <c r="C31" s="37" t="s">
        <v>112</v>
      </c>
      <c r="D31" s="38"/>
      <c r="E31" s="38"/>
      <c r="F31" s="39"/>
      <c r="G31" s="39"/>
      <c r="H31" s="6"/>
      <c r="I31" s="1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1"/>
      <c r="B32" s="6"/>
      <c r="C32" s="37" t="s">
        <v>113</v>
      </c>
      <c r="D32" s="38"/>
      <c r="E32" s="38"/>
      <c r="F32" s="39"/>
      <c r="G32" s="39"/>
      <c r="H32" s="6"/>
      <c r="I32" s="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1"/>
      <c r="B33" s="6"/>
      <c r="C33" s="50" t="s">
        <v>114</v>
      </c>
      <c r="D33" s="38"/>
      <c r="E33" s="38"/>
      <c r="F33" s="39"/>
      <c r="G33" s="39"/>
      <c r="H33" s="6"/>
      <c r="I33" s="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1"/>
      <c r="B34" s="6"/>
      <c r="C34" s="37"/>
      <c r="D34" s="38"/>
      <c r="E34" s="38"/>
      <c r="F34" s="39"/>
      <c r="G34" s="39"/>
      <c r="H34" s="6"/>
      <c r="I34" s="1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81.75" customHeight="1">
      <c r="A35" s="1"/>
      <c r="B35" s="6"/>
      <c r="C35" s="41" t="s">
        <v>115</v>
      </c>
      <c r="D35" s="42"/>
      <c r="E35" s="42"/>
      <c r="F35" s="43"/>
      <c r="G35" s="6"/>
      <c r="H35" s="6"/>
      <c r="I35" s="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1"/>
      <c r="B36" s="6"/>
      <c r="C36" s="44"/>
      <c r="H36" s="6"/>
      <c r="I36" s="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1"/>
      <c r="B37" s="6"/>
      <c r="H37" s="6"/>
      <c r="I37" s="1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30.0" customHeight="1">
      <c r="A38" s="1"/>
      <c r="B38" s="6"/>
      <c r="H38" s="6"/>
      <c r="I38" s="1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1"/>
      <c r="B39" s="1"/>
      <c r="C39" s="45"/>
      <c r="D39" s="45"/>
      <c r="E39" s="45"/>
      <c r="F39" s="45"/>
      <c r="G39" s="45"/>
      <c r="H39" s="1"/>
      <c r="I39" s="1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46"/>
      <c r="D40" s="46"/>
      <c r="E40" s="46"/>
      <c r="F40" s="46"/>
      <c r="G40" s="4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46"/>
      <c r="D41" s="46"/>
      <c r="E41" s="46"/>
      <c r="F41" s="46"/>
      <c r="G41" s="4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46"/>
      <c r="D42" s="46"/>
      <c r="E42" s="46"/>
      <c r="F42" s="46"/>
      <c r="G42" s="4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47"/>
      <c r="B43" s="47"/>
      <c r="C43" s="47"/>
      <c r="D43" s="47"/>
      <c r="E43" s="47"/>
      <c r="F43" s="47"/>
      <c r="G43" s="47"/>
      <c r="H43" s="47"/>
      <c r="I43" s="4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47"/>
      <c r="B44" s="47"/>
      <c r="C44" s="47"/>
      <c r="D44" s="47"/>
      <c r="E44" s="47"/>
      <c r="F44" s="47"/>
      <c r="G44" s="47"/>
      <c r="H44" s="47"/>
      <c r="I44" s="47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7"/>
      <c r="B45" s="47"/>
      <c r="C45" s="47"/>
      <c r="D45" s="47"/>
      <c r="E45" s="47"/>
      <c r="F45" s="47"/>
      <c r="G45" s="47"/>
      <c r="H45" s="47"/>
      <c r="I45" s="4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7"/>
      <c r="B46" s="47"/>
      <c r="C46" s="47"/>
      <c r="D46" s="47"/>
      <c r="E46" s="47"/>
      <c r="F46" s="47"/>
      <c r="G46" s="47"/>
      <c r="H46" s="47"/>
      <c r="I46" s="4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7"/>
      <c r="B47" s="47"/>
      <c r="C47" s="47"/>
      <c r="D47" s="47"/>
      <c r="E47" s="47"/>
      <c r="F47" s="47"/>
      <c r="G47" s="47"/>
      <c r="H47" s="47"/>
      <c r="I47" s="47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7"/>
      <c r="B48" s="47"/>
      <c r="C48" s="47"/>
      <c r="D48" s="47"/>
      <c r="E48" s="47"/>
      <c r="F48" s="47"/>
      <c r="G48" s="47"/>
      <c r="H48" s="47"/>
      <c r="I48" s="4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7"/>
      <c r="B49" s="47"/>
      <c r="C49" s="47"/>
      <c r="D49" s="47"/>
      <c r="E49" s="47"/>
      <c r="F49" s="47"/>
      <c r="G49" s="47"/>
      <c r="H49" s="47"/>
      <c r="I49" s="4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7"/>
      <c r="B50" s="47"/>
      <c r="C50" s="47"/>
      <c r="D50" s="47"/>
      <c r="E50" s="47"/>
      <c r="F50" s="47"/>
      <c r="G50" s="47"/>
      <c r="H50" s="47"/>
      <c r="I50" s="4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47"/>
      <c r="B51" s="47"/>
      <c r="C51" s="47"/>
      <c r="D51" s="47"/>
      <c r="E51" s="47"/>
      <c r="F51" s="47"/>
      <c r="G51" s="47"/>
      <c r="H51" s="47"/>
      <c r="I51" s="47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7"/>
      <c r="B52" s="47"/>
      <c r="C52" s="47"/>
      <c r="D52" s="47"/>
      <c r="E52" s="47"/>
      <c r="F52" s="47"/>
      <c r="G52" s="47"/>
      <c r="H52" s="47"/>
      <c r="I52" s="4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47"/>
      <c r="B53" s="47"/>
      <c r="C53" s="47"/>
      <c r="D53" s="47"/>
      <c r="E53" s="47"/>
      <c r="F53" s="47"/>
      <c r="G53" s="47"/>
      <c r="H53" s="47"/>
      <c r="I53" s="47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47"/>
      <c r="B54" s="47"/>
      <c r="C54" s="47"/>
      <c r="D54" s="47"/>
      <c r="E54" s="47"/>
      <c r="F54" s="47"/>
      <c r="G54" s="47"/>
      <c r="H54" s="47"/>
      <c r="I54" s="47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47"/>
      <c r="B55" s="47"/>
      <c r="C55" s="47"/>
      <c r="D55" s="47"/>
      <c r="E55" s="47"/>
      <c r="F55" s="47"/>
      <c r="G55" s="47"/>
      <c r="H55" s="47"/>
      <c r="I55" s="47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47"/>
      <c r="B56" s="47"/>
      <c r="C56" s="47"/>
      <c r="D56" s="47"/>
      <c r="E56" s="47"/>
      <c r="F56" s="47"/>
      <c r="G56" s="47"/>
      <c r="H56" s="47"/>
      <c r="I56" s="47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47"/>
      <c r="B57" s="47"/>
      <c r="C57" s="47"/>
      <c r="D57" s="47"/>
      <c r="E57" s="47"/>
      <c r="F57" s="47"/>
      <c r="G57" s="47"/>
      <c r="H57" s="47"/>
      <c r="I57" s="4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47"/>
      <c r="B58" s="47"/>
      <c r="C58" s="47"/>
      <c r="D58" s="47"/>
      <c r="E58" s="47"/>
      <c r="F58" s="47"/>
      <c r="G58" s="47"/>
      <c r="H58" s="47"/>
      <c r="I58" s="47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47"/>
      <c r="B59" s="47"/>
      <c r="C59" s="47"/>
      <c r="D59" s="47"/>
      <c r="E59" s="47"/>
      <c r="F59" s="47"/>
      <c r="G59" s="47"/>
      <c r="H59" s="47"/>
      <c r="I59" s="4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47"/>
      <c r="B60" s="47"/>
      <c r="C60" s="47"/>
      <c r="D60" s="47"/>
      <c r="E60" s="47"/>
      <c r="F60" s="47"/>
      <c r="G60" s="47"/>
      <c r="H60" s="47"/>
      <c r="I60" s="4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47"/>
      <c r="B61" s="47"/>
      <c r="C61" s="47"/>
      <c r="D61" s="47"/>
      <c r="E61" s="47"/>
      <c r="F61" s="47"/>
      <c r="G61" s="47"/>
      <c r="H61" s="47"/>
      <c r="I61" s="4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47"/>
      <c r="B62" s="47"/>
      <c r="C62" s="47"/>
      <c r="D62" s="47"/>
      <c r="E62" s="47"/>
      <c r="F62" s="47"/>
      <c r="G62" s="47"/>
      <c r="H62" s="47"/>
      <c r="I62" s="47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47"/>
      <c r="B63" s="47"/>
      <c r="C63" s="47"/>
      <c r="D63" s="47"/>
      <c r="E63" s="47"/>
      <c r="F63" s="47"/>
      <c r="G63" s="47"/>
      <c r="H63" s="47"/>
      <c r="I63" s="4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3">
    <mergeCell ref="C1:G1"/>
    <mergeCell ref="C3:G3"/>
    <mergeCell ref="E5:F5"/>
    <mergeCell ref="K5:L5"/>
    <mergeCell ref="E6:F6"/>
    <mergeCell ref="K6:L6"/>
    <mergeCell ref="K7:L7"/>
    <mergeCell ref="K8:L8"/>
    <mergeCell ref="C29:E29"/>
    <mergeCell ref="C30:E30"/>
    <mergeCell ref="C31:E31"/>
    <mergeCell ref="C32:E32"/>
    <mergeCell ref="C33:E33"/>
    <mergeCell ref="C34:E34"/>
    <mergeCell ref="C35:F35"/>
    <mergeCell ref="C36:G38"/>
    <mergeCell ref="E7:F7"/>
    <mergeCell ref="E8:F8"/>
    <mergeCell ref="C10:G10"/>
    <mergeCell ref="E12:G12"/>
    <mergeCell ref="E22:G22"/>
    <mergeCell ref="C27:E27"/>
    <mergeCell ref="C28:E28"/>
  </mergeCells>
  <dataValidations>
    <dataValidation type="list" allowBlank="1" sqref="D13:D26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  <property fmtid="{D5CDD505-2E9C-101B-9397-08002B2CF9AE}" pid="11" name="ContentTypeId">
    <vt:lpwstr>0x0101006929FEE4E1609C40A0833E3CAACA84BC</vt:lpwstr>
  </property>
  <property fmtid="{D5CDD505-2E9C-101B-9397-08002B2CF9AE}" pid="12" name="MediaServiceImageTags">
    <vt:lpwstr/>
  </property>
</Properties>
</file>