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91815A02-7CD0-4901-B469-121E9FAB6089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Bisque" sheetId="1" r:id="rId1"/>
    <sheet name="creme champi" sheetId="2" r:id="rId2"/>
    <sheet name="Coq vin" sheetId="3" r:id="rId3"/>
    <sheet name="Ballotine" sheetId="4" r:id="rId4"/>
    <sheet name="Légume" sheetId="5" r:id="rId5"/>
    <sheet name="Fore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5EEzSALqd4pPLHsKJ1zRiqZXa64c/ab/fevf9566KWA="/>
    </ext>
  </extLst>
</workbook>
</file>

<file path=xl/calcChain.xml><?xml version="1.0" encoding="utf-8"?>
<calcChain xmlns="http://schemas.openxmlformats.org/spreadsheetml/2006/main">
  <c r="D8" i="6" l="1"/>
  <c r="K21" i="5"/>
  <c r="K20" i="5"/>
  <c r="K19" i="5"/>
  <c r="E19" i="5"/>
  <c r="K18" i="5"/>
  <c r="K17" i="5"/>
  <c r="K16" i="5"/>
  <c r="D8" i="5" s="1"/>
  <c r="K15" i="5"/>
  <c r="K14" i="5"/>
  <c r="K13" i="5"/>
  <c r="K21" i="4"/>
  <c r="K20" i="4"/>
  <c r="K19" i="4"/>
  <c r="K18" i="4"/>
  <c r="D8" i="4" s="1"/>
  <c r="K17" i="4"/>
  <c r="K16" i="4"/>
  <c r="K15" i="4"/>
  <c r="K14" i="4"/>
  <c r="K13" i="4"/>
  <c r="D8" i="3"/>
  <c r="K23" i="2"/>
  <c r="K22" i="2"/>
  <c r="K21" i="2"/>
  <c r="J20" i="2"/>
  <c r="K20" i="2" s="1"/>
  <c r="J19" i="2"/>
  <c r="K19" i="2" s="1"/>
  <c r="J18" i="2"/>
  <c r="K18" i="2" s="1"/>
  <c r="K17" i="2"/>
  <c r="K16" i="2"/>
  <c r="K15" i="2"/>
  <c r="K14" i="2"/>
  <c r="J13" i="2"/>
  <c r="K13" i="2" s="1"/>
  <c r="D8" i="2" s="1"/>
  <c r="K23" i="1"/>
  <c r="K22" i="1"/>
  <c r="K21" i="1"/>
  <c r="J20" i="1"/>
  <c r="K20" i="1" s="1"/>
  <c r="K19" i="1"/>
  <c r="J18" i="1"/>
  <c r="K18" i="1" s="1"/>
  <c r="K17" i="1"/>
  <c r="K16" i="1"/>
  <c r="K15" i="1"/>
  <c r="J14" i="1"/>
  <c r="K14" i="1" s="1"/>
  <c r="J13" i="1"/>
  <c r="K13" i="1" s="1"/>
  <c r="D8" i="1" l="1"/>
</calcChain>
</file>

<file path=xl/sharedStrings.xml><?xml version="1.0" encoding="utf-8"?>
<sst xmlns="http://schemas.openxmlformats.org/spreadsheetml/2006/main" count="218" uniqueCount="116">
  <si>
    <t xml:space="preserve">FICHE DE RECETTE </t>
  </si>
  <si>
    <t>Bisque de crevettes MSC</t>
  </si>
  <si>
    <t xml:space="preserve">Type de recette </t>
  </si>
  <si>
    <t>Potage</t>
  </si>
  <si>
    <t>Nombre de portions</t>
  </si>
  <si>
    <t>Temps de préparation</t>
  </si>
  <si>
    <t>30MIN + 30 MIN</t>
  </si>
  <si>
    <t>Prix  / Portion (HT) :</t>
  </si>
  <si>
    <t>INGRÉDIENTS</t>
  </si>
  <si>
    <t>PRODUIT</t>
  </si>
  <si>
    <t>UNITÉ</t>
  </si>
  <si>
    <t>QUANTITÉ</t>
  </si>
  <si>
    <t xml:space="preserve"> </t>
  </si>
  <si>
    <t>Crevettes MSC</t>
  </si>
  <si>
    <t>kg</t>
  </si>
  <si>
    <t>Carottes Bio</t>
  </si>
  <si>
    <t>Blanc de poireau bio</t>
  </si>
  <si>
    <t>Oignons bio</t>
  </si>
  <si>
    <t>Kg</t>
  </si>
  <si>
    <t>Eau</t>
  </si>
  <si>
    <t>l</t>
  </si>
  <si>
    <t>Huile d'olive bio</t>
  </si>
  <si>
    <t>Vin blanc bio</t>
  </si>
  <si>
    <t>Tomates concassée bio</t>
  </si>
  <si>
    <t>Nettoyer les légumes, Décortiquer 1/3 des crevettes</t>
  </si>
  <si>
    <t>Faire suer les crevettes (non décortiquées) et les carcasses dans l'huile d'olive + ajouter les légumes, faire suer</t>
  </si>
  <si>
    <t>Ajouter l'eau et les tomates concassées - porter à frémissement (cuisson 30 min)</t>
  </si>
  <si>
    <t>Mixer le potage, passer au chinois</t>
  </si>
  <si>
    <t>Sauver les crevettes restantes pour la garniture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</si>
  <si>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Utilisation de crevettes MSC ne faisant pas partie de la liste des poissons en danger</t>
    </r>
  </si>
  <si>
    <t>Crème de champignons aux noisettes torréfiées</t>
  </si>
  <si>
    <t>Champignons de Paris bio</t>
  </si>
  <si>
    <t>Blanc poireau bio</t>
  </si>
  <si>
    <t>sel</t>
  </si>
  <si>
    <t>pm</t>
  </si>
  <si>
    <t>eau</t>
  </si>
  <si>
    <t>crème fraiche bio</t>
  </si>
  <si>
    <t>huile de tournesol bio</t>
  </si>
  <si>
    <t>Noisettes bio</t>
  </si>
  <si>
    <t>Ail frais bio</t>
  </si>
  <si>
    <t xml:space="preserve">Nettoyer et couper les légumes </t>
  </si>
  <si>
    <t>Faire suer les légumes et ajouter l'eau - porter à frémissement (cuisson 30 min)</t>
  </si>
  <si>
    <t>Faire torréfier les graines à sec ou avec un filet d'huile</t>
  </si>
  <si>
    <t>Mixer le potage</t>
  </si>
  <si>
    <t>Battre la crème au 1/3, assaisonner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</si>
  <si>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Apport en légumes locaux et bio</t>
    </r>
    <r>
      <rPr>
        <b/>
        <i/>
        <u/>
        <sz val="11"/>
        <color rgb="FF33B09A"/>
        <rFont val="Roboto"/>
      </rPr>
      <t xml:space="preserve">
</t>
    </r>
  </si>
  <si>
    <t>Cuisse de volaille d'Ardenne façon "coq au vin"</t>
  </si>
  <si>
    <t>Plat</t>
  </si>
  <si>
    <t>30MIN+ 35 MIN</t>
  </si>
  <si>
    <t>Haut ou bas de cuisse de dinde</t>
  </si>
  <si>
    <t>Vin rouge bio</t>
  </si>
  <si>
    <t>Carottes bio</t>
  </si>
  <si>
    <t>Beurre bio</t>
  </si>
  <si>
    <t>Champignons de paris bio</t>
  </si>
  <si>
    <t>sel et poivre</t>
  </si>
  <si>
    <t>Farine bio</t>
  </si>
  <si>
    <t>Nettoyer les légumes, détailler en tronçons de 1cm les carottes et émincer les oignons</t>
  </si>
  <si>
    <t>Assaisonner et colorer les cuisses de dinde dans la matière grasse,</t>
  </si>
  <si>
    <t>Ajouter les légumes, du thym, du laurier.  Laisser colorer quelques minutes et singer avec la farine</t>
  </si>
  <si>
    <t>Déglacer avec le vin rouge, laisser bouillir 2 minutes et décoller les sucs</t>
  </si>
  <si>
    <t>Ajouter le fond de volaille ou l'eau</t>
  </si>
  <si>
    <t>Porter à frémissement et cuire 35 minutes (Cette cuisson pour également se faire au four)</t>
  </si>
  <si>
    <t>Rectifier épaisseur et assaisonnement</t>
  </si>
  <si>
    <t>En garniture: oignons glacés à brun, lardons sautés, champignon sautés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</si>
  <si>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de la carcasse de la dinde pour faire le fond, utilisation d'ingrédients bio
ou AOC</t>
    </r>
  </si>
  <si>
    <t>Ballotine de volaille d'ardenne aux pommes</t>
  </si>
  <si>
    <t>30MIN+15 min+ 15min</t>
  </si>
  <si>
    <t>Filet de volaille Ardenne</t>
  </si>
  <si>
    <t>Fromage pâte lavée local</t>
  </si>
  <si>
    <t>Jambon fumé d'ardenne</t>
  </si>
  <si>
    <t>Pommes bio</t>
  </si>
  <si>
    <t>pièce</t>
  </si>
  <si>
    <t>Bière blance locale</t>
  </si>
  <si>
    <t>Concentré de tomate bio</t>
  </si>
  <si>
    <t>Etaler et battre les filets de dinde</t>
  </si>
  <si>
    <t xml:space="preserve">Déposer une portion de fromage et une portion de jambon </t>
  </si>
  <si>
    <t>Rouler les filets (piquer avec un cure-dents)</t>
  </si>
  <si>
    <t>Colorer et cuire les roulades (ou cuisson four) - 72°C à coeur</t>
  </si>
  <si>
    <t>Emincer les légumes et couper la pommes en paysanne.</t>
  </si>
  <si>
    <t>Faire revenir les légumes et la pomme dans la matière grasse.  Déglacer à la bière blanche</t>
  </si>
  <si>
    <t>Ajouter l'eau et le concentré de tomate, laisser cuire 20 min à frémissement.  Mixer, assaisonner, passer au chinois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</si>
  <si>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Peu de déchets, utilisation d'ingrédients bio
ou AOC</t>
    </r>
  </si>
  <si>
    <t>Légumes de saison rôtis au four</t>
  </si>
  <si>
    <t>Légumes</t>
  </si>
  <si>
    <t>15MIN + 30 MIN</t>
  </si>
  <si>
    <t>Prix ingr</t>
  </si>
  <si>
    <t>Prix/pers</t>
  </si>
  <si>
    <t>Patate douce bio</t>
  </si>
  <si>
    <t>oignons rouges bio</t>
  </si>
  <si>
    <t>carottes bio</t>
  </si>
  <si>
    <t>panais bio</t>
  </si>
  <si>
    <t>huile de olive bio</t>
  </si>
  <si>
    <t>Laurier bio</t>
  </si>
  <si>
    <t>Pommes de terres à chair ferme Bio</t>
  </si>
  <si>
    <t>Thym Bio</t>
  </si>
  <si>
    <t>Nettoyer et découper les légumes (ne peler que les légumes dont la peau est difficilement mangeable - texture)</t>
  </si>
  <si>
    <t>Laver les pommes de terre</t>
  </si>
  <si>
    <t>Découper le tout en paysanne`</t>
  </si>
  <si>
    <t>Déposer dans une plaque huilée, ajouter le thym et le laurier, un filet d'huile d'olive, assaisonner</t>
  </si>
  <si>
    <t>Cuire au four à 180°C pendant 30 min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</si>
  <si>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de saison, locaux et bio
 Peu de déchets</t>
    </r>
  </si>
  <si>
    <t>Forêt noire aux spéculoos</t>
  </si>
  <si>
    <t>Dessert</t>
  </si>
  <si>
    <t>10MIN + 10MIN</t>
  </si>
  <si>
    <t>Cerises au sirop bio</t>
  </si>
  <si>
    <t>spéculoos</t>
  </si>
  <si>
    <t>sucre S2 Bio</t>
  </si>
  <si>
    <t>Copeaux de chocolat Fairtrade</t>
  </si>
  <si>
    <t>Egouter les cerises, conserver le sirop</t>
  </si>
  <si>
    <t>Monter la crème en chantilly avec le sucre</t>
  </si>
  <si>
    <t>Dressage en verrine</t>
  </si>
  <si>
    <t>tremper les spéculoos dans le sirop, déposer une couche dans le fond du verre</t>
  </si>
  <si>
    <t>déposer quelques cerises, ajouter une couche de crème</t>
  </si>
  <si>
    <t>recommencer 2 ou 3 fois suivant la taille du verre.</t>
  </si>
  <si>
    <t>Terminer par de la crème et quelques copeaux de chocolat.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</si>
  <si>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d'ingrédients 100% bio et de produits locaux ou fairtrade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</si>
</sst>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d/m/yyyy"/>
    <numFmt numFmtId="166" formatCode="d/mm/yyyy"/>
    <numFmt numFmtId="167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/>
    <xf numFmtId="0" fontId="5" fillId="4" borderId="5" xfId="0" applyFont="1" applyFill="1" applyBorder="1"/>
    <xf numFmtId="165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2" xfId="0" quotePrefix="1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2" fontId="1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164" fontId="10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6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247650</xdr:colOff>
      <xdr:row>35</xdr:row>
      <xdr:rowOff>47625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361950</xdr:colOff>
      <xdr:row>35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390525</xdr:colOff>
      <xdr:row>35</xdr:row>
      <xdr:rowOff>9525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34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400050</xdr:colOff>
      <xdr:row>34</xdr:row>
      <xdr:rowOff>19050</xdr:rowOff>
    </xdr:from>
    <xdr:ext cx="1143000" cy="7239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239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790700" cy="63817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342900</xdr:colOff>
      <xdr:row>35</xdr:row>
      <xdr:rowOff>9525</xdr:rowOff>
    </xdr:from>
    <xdr:ext cx="1143000" cy="7239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</v>
      </c>
      <c r="D3" s="36"/>
      <c r="E3" s="36"/>
      <c r="F3" s="36"/>
      <c r="G3" s="37"/>
      <c r="H3" s="3"/>
      <c r="I3" s="1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SUM(K13:K23)</f>
        <v>1.8721916666666671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13</v>
      </c>
      <c r="D13" s="13" t="s">
        <v>14</v>
      </c>
      <c r="E13" s="14">
        <v>0.8</v>
      </c>
      <c r="F13" s="15"/>
      <c r="G13" s="16"/>
      <c r="H13" s="3"/>
      <c r="I13" s="1"/>
      <c r="J13" s="2">
        <f>8.255*2</f>
        <v>16.510000000000002</v>
      </c>
      <c r="K13" s="3">
        <f t="shared" ref="K13:K23" si="0">J13*E13/$D$6</f>
        <v>1.3208000000000002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15</v>
      </c>
      <c r="D14" s="13" t="s">
        <v>14</v>
      </c>
      <c r="E14" s="14">
        <v>0.4</v>
      </c>
      <c r="F14" s="15"/>
      <c r="G14" s="16"/>
      <c r="H14" s="3"/>
      <c r="I14" s="1"/>
      <c r="J14" s="2">
        <f>2.8/1.5</f>
        <v>1.8666666666666665</v>
      </c>
      <c r="K14" s="3">
        <f t="shared" si="0"/>
        <v>7.4666666666666659E-2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16</v>
      </c>
      <c r="D15" s="13" t="s">
        <v>14</v>
      </c>
      <c r="E15" s="14">
        <v>0.4</v>
      </c>
      <c r="F15" s="15"/>
      <c r="G15" s="16"/>
      <c r="H15" s="3"/>
      <c r="I15" s="1"/>
      <c r="J15" s="2">
        <v>1.24</v>
      </c>
      <c r="K15" s="3">
        <f t="shared" si="0"/>
        <v>4.9599999999999998E-2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17</v>
      </c>
      <c r="D16" s="13" t="s">
        <v>18</v>
      </c>
      <c r="E16" s="14">
        <v>0.4</v>
      </c>
      <c r="F16" s="15"/>
      <c r="G16" s="16"/>
      <c r="H16" s="3"/>
      <c r="I16" s="1"/>
      <c r="J16" s="2">
        <v>1.35</v>
      </c>
      <c r="K16" s="3">
        <f t="shared" si="0"/>
        <v>5.4000000000000006E-2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19</v>
      </c>
      <c r="D17" s="13" t="s">
        <v>20</v>
      </c>
      <c r="E17" s="14">
        <v>2</v>
      </c>
      <c r="F17" s="15"/>
      <c r="G17" s="16"/>
      <c r="H17" s="3"/>
      <c r="I17" s="1"/>
      <c r="J17" s="2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21</v>
      </c>
      <c r="D18" s="13" t="s">
        <v>20</v>
      </c>
      <c r="E18" s="14">
        <v>0.1</v>
      </c>
      <c r="F18" s="15"/>
      <c r="G18" s="16"/>
      <c r="H18" s="3"/>
      <c r="I18" s="1"/>
      <c r="J18" s="2">
        <f>6.97*1.25</f>
        <v>8.7125000000000004</v>
      </c>
      <c r="K18" s="3">
        <f t="shared" si="0"/>
        <v>8.7125000000000008E-2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22</v>
      </c>
      <c r="D19" s="13" t="s">
        <v>20</v>
      </c>
      <c r="E19" s="14">
        <v>0.25</v>
      </c>
      <c r="F19" s="15"/>
      <c r="G19" s="16"/>
      <c r="H19" s="3"/>
      <c r="I19" s="1"/>
      <c r="J19" s="2">
        <v>8</v>
      </c>
      <c r="K19" s="3">
        <f t="shared" si="0"/>
        <v>0.2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9" t="s">
        <v>23</v>
      </c>
      <c r="D20" s="13" t="s">
        <v>14</v>
      </c>
      <c r="E20" s="14">
        <v>0.4</v>
      </c>
      <c r="F20" s="15"/>
      <c r="G20" s="16"/>
      <c r="H20" s="3"/>
      <c r="I20" s="1"/>
      <c r="J20" s="2">
        <f>0.86/4*10</f>
        <v>2.15</v>
      </c>
      <c r="K20" s="3">
        <f t="shared" si="0"/>
        <v>8.5999999999999993E-2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2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2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2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24</v>
      </c>
      <c r="D27" s="54"/>
      <c r="E27" s="54"/>
      <c r="F27" s="24"/>
      <c r="G27" s="24"/>
      <c r="H27" s="3"/>
      <c r="I27" s="1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6" customHeight="1" x14ac:dyDescent="0.3">
      <c r="A28" s="1"/>
      <c r="B28" s="3"/>
      <c r="C28" s="42" t="s">
        <v>25</v>
      </c>
      <c r="D28" s="40"/>
      <c r="E28" s="40"/>
      <c r="F28" s="24"/>
      <c r="G28" s="24"/>
      <c r="H28" s="3"/>
      <c r="I28" s="1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26</v>
      </c>
      <c r="D29" s="40"/>
      <c r="E29" s="40"/>
      <c r="F29" s="24"/>
      <c r="G29" s="24"/>
      <c r="H29" s="3"/>
      <c r="I29" s="1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27</v>
      </c>
      <c r="D30" s="40"/>
      <c r="E30" s="24"/>
      <c r="F30" s="24"/>
      <c r="G30" s="24"/>
      <c r="H30" s="3"/>
      <c r="I30" s="1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28</v>
      </c>
      <c r="D31" s="40"/>
      <c r="E31" s="40"/>
      <c r="F31" s="24"/>
      <c r="G31" s="24"/>
      <c r="H31" s="3"/>
      <c r="I31" s="1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29</v>
      </c>
      <c r="D35" s="44"/>
      <c r="E35" s="44"/>
      <c r="F35" s="45"/>
      <c r="G35" s="3"/>
      <c r="H35" s="3"/>
      <c r="I35" s="1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2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2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2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2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2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2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2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2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2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2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2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2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2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2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2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2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2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2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2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2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2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2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2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2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2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2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2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2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2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2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2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2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2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2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2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2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2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2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2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2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2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2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2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2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2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2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2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2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2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2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2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2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2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2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2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2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2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2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2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2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2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2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2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2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2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2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2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2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2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2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2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2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2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2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2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2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2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2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2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2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2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2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2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2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2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2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2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2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2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2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2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2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2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2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2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2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2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2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2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2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2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2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2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2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2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2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2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2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2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2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2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2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2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2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2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2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2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2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2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2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2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2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2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2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2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2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2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2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2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2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2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2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2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2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2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2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2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2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2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2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2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2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2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2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2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2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2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2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2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2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2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2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2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2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2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2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2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2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2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2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2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2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2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2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2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2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2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2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2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2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2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2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2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2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2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2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2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2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2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2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2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2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2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2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2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2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2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2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2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2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2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2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2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2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2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2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2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2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2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2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2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2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2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2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2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2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2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2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2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2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2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2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2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2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2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2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2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2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2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2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2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2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2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2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2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2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2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2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2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2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2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2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2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2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2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2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2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2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2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2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2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2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2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2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2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2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2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2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2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2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2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2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2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2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2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2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2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2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2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2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2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2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2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2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2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2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2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2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2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2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2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2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2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2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2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2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2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2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2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2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2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2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2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2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2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2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2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2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2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2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2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2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2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2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2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2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2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2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2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2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2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2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2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2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2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2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2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2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2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2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2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2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2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2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2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2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2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2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2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2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2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2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2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2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2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2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2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2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2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2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2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2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2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2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2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2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2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2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2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2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2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2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2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2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2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2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2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2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2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2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2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2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2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2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2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2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2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2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2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2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2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2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2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2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2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2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2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2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2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2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2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2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2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2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2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2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2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2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2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2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2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2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2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2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2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2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2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2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2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2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2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2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2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2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2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2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2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2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2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2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2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2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2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2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2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2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2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2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2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2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2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2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2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2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2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2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2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2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2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2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2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2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2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2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2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2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2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2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2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2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2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2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2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2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2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2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2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2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2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2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2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2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2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2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2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2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2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2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2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2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2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2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2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2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2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2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2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2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2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2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2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2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2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2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2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2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2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2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2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2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2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2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2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2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2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2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2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2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2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2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2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2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2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2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2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2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2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2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2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2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2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2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2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2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2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2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2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2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2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2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2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2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2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2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2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2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2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2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2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2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2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2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2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2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2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2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2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2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2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2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2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2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2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2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2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2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2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2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2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2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2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2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2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2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2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2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2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2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2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2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2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2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2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2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2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2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2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2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2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2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2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2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2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2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2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2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2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2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2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2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2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2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2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2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2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2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2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2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2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2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2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2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2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2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2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2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2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2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2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2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2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2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2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2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2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2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2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2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2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2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2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2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2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2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2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2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2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2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2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2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2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2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2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2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2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2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2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2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2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2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2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2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2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2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2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2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2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2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2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2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2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2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2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2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2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2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2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2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2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2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2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2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2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2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2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2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2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2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2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2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2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2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2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1">
    <mergeCell ref="C35:F35"/>
    <mergeCell ref="C36:G38"/>
    <mergeCell ref="C30:D30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30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3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SUM(K13:K23)</f>
        <v>0.71165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2" t="s">
        <v>31</v>
      </c>
      <c r="D13" s="13" t="s">
        <v>14</v>
      </c>
      <c r="E13" s="14">
        <v>0.8</v>
      </c>
      <c r="F13" s="15"/>
      <c r="G13" s="16"/>
      <c r="H13" s="3"/>
      <c r="I13" s="1"/>
      <c r="J13" s="3">
        <f>1.78*2</f>
        <v>3.56</v>
      </c>
      <c r="K13" s="3">
        <f t="shared" ref="K13:K23" si="0">J13*E13/$D$6</f>
        <v>0.28480000000000005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2" t="s">
        <v>17</v>
      </c>
      <c r="D14" s="13" t="s">
        <v>14</v>
      </c>
      <c r="E14" s="14">
        <v>0.2</v>
      </c>
      <c r="F14" s="15"/>
      <c r="G14" s="16"/>
      <c r="H14" s="3"/>
      <c r="I14" s="1"/>
      <c r="J14" s="3">
        <v>2.54</v>
      </c>
      <c r="K14" s="3">
        <f t="shared" si="0"/>
        <v>5.0799999999999998E-2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2" t="s">
        <v>32</v>
      </c>
      <c r="D15" s="13" t="s">
        <v>14</v>
      </c>
      <c r="E15" s="14">
        <v>0.5</v>
      </c>
      <c r="F15" s="15"/>
      <c r="G15" s="16"/>
      <c r="H15" s="3"/>
      <c r="I15" s="1"/>
      <c r="J15" s="3">
        <v>2.82</v>
      </c>
      <c r="K15" s="3">
        <f t="shared" si="0"/>
        <v>0.14099999999999999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33</v>
      </c>
      <c r="D16" s="13" t="s">
        <v>34</v>
      </c>
      <c r="E16" s="14"/>
      <c r="F16" s="15"/>
      <c r="G16" s="16"/>
      <c r="H16" s="3"/>
      <c r="I16" s="1"/>
      <c r="J16" s="3"/>
      <c r="K16" s="3">
        <f t="shared" si="0"/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7" t="s">
        <v>35</v>
      </c>
      <c r="D17" s="13" t="s">
        <v>20</v>
      </c>
      <c r="E17" s="14">
        <v>2</v>
      </c>
      <c r="F17" s="15"/>
      <c r="G17" s="16"/>
      <c r="H17" s="3"/>
      <c r="I17" s="1"/>
      <c r="J17" s="3"/>
      <c r="K17" s="3">
        <f t="shared" si="0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36</v>
      </c>
      <c r="D18" s="13" t="s">
        <v>20</v>
      </c>
      <c r="E18" s="14">
        <v>0.1</v>
      </c>
      <c r="F18" s="15"/>
      <c r="G18" s="16"/>
      <c r="H18" s="3"/>
      <c r="I18" s="1"/>
      <c r="J18" s="3">
        <f>1.69*4</f>
        <v>6.76</v>
      </c>
      <c r="K18" s="3">
        <f t="shared" si="0"/>
        <v>6.7600000000000007E-2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37</v>
      </c>
      <c r="D19" s="13" t="s">
        <v>20</v>
      </c>
      <c r="E19" s="14">
        <v>0.1</v>
      </c>
      <c r="F19" s="15"/>
      <c r="G19" s="16"/>
      <c r="H19" s="3"/>
      <c r="I19" s="1"/>
      <c r="J19" s="3">
        <f>2.78*2</f>
        <v>5.56</v>
      </c>
      <c r="K19" s="3">
        <f t="shared" si="0"/>
        <v>5.5599999999999997E-2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38</v>
      </c>
      <c r="D20" s="13" t="s">
        <v>14</v>
      </c>
      <c r="E20" s="14">
        <v>0.1</v>
      </c>
      <c r="F20" s="15"/>
      <c r="G20" s="16"/>
      <c r="H20" s="3"/>
      <c r="I20" s="1"/>
      <c r="J20" s="3">
        <f>8.1/8*10</f>
        <v>10.125</v>
      </c>
      <c r="K20" s="3">
        <f t="shared" si="0"/>
        <v>0.10124999999999999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39</v>
      </c>
      <c r="D21" s="13" t="s">
        <v>18</v>
      </c>
      <c r="E21" s="14">
        <v>0.01</v>
      </c>
      <c r="F21" s="15"/>
      <c r="G21" s="16"/>
      <c r="H21" s="3"/>
      <c r="I21" s="1"/>
      <c r="J21" s="3">
        <v>10.6</v>
      </c>
      <c r="K21" s="3">
        <f t="shared" si="0"/>
        <v>1.06E-2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>
        <f t="shared" si="0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>
        <f t="shared" si="0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40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41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42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24" t="s">
        <v>43</v>
      </c>
      <c r="D30" s="24"/>
      <c r="E30" s="2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44</v>
      </c>
      <c r="D31" s="40"/>
      <c r="E31" s="2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/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24"/>
      <c r="D33" s="24"/>
      <c r="E33" s="2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24"/>
      <c r="D34" s="24"/>
      <c r="E34" s="2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45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0">
    <mergeCell ref="C36:G38"/>
    <mergeCell ref="C31:D31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2:E32"/>
    <mergeCell ref="C35:F35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1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46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48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SUM(K13:K17)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49</v>
      </c>
      <c r="D13" s="13" t="s">
        <v>14</v>
      </c>
      <c r="E13" s="14">
        <v>2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50</v>
      </c>
      <c r="D14" s="13" t="s">
        <v>14</v>
      </c>
      <c r="E14" s="14">
        <v>0.3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17</v>
      </c>
      <c r="D15" s="13" t="s">
        <v>18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51</v>
      </c>
      <c r="D16" s="13" t="s">
        <v>18</v>
      </c>
      <c r="E16" s="14">
        <v>0.5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52</v>
      </c>
      <c r="D17" s="13" t="s">
        <v>14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53</v>
      </c>
      <c r="D18" s="13" t="s">
        <v>18</v>
      </c>
      <c r="E18" s="14">
        <v>0.5</v>
      </c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54</v>
      </c>
      <c r="D19" s="13" t="s">
        <v>34</v>
      </c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29" t="s">
        <v>55</v>
      </c>
      <c r="D20" s="30" t="s">
        <v>14</v>
      </c>
      <c r="E20" s="21">
        <v>0.2</v>
      </c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29" t="s">
        <v>35</v>
      </c>
      <c r="D21" s="31" t="s">
        <v>20</v>
      </c>
      <c r="E21" s="20">
        <v>3</v>
      </c>
      <c r="F21" s="20"/>
      <c r="G21" s="20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31"/>
      <c r="E22" s="33"/>
      <c r="F22" s="23"/>
      <c r="G22" s="23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3"/>
      <c r="F23" s="23"/>
      <c r="G23" s="23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56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57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58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59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60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61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42" t="s">
        <v>62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 t="s">
        <v>63</v>
      </c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64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2">
    <mergeCell ref="C33:E33"/>
    <mergeCell ref="C34:E34"/>
    <mergeCell ref="C35:F35"/>
    <mergeCell ref="C36:G38"/>
    <mergeCell ref="E7:F7"/>
    <mergeCell ref="E8:F8"/>
    <mergeCell ref="C10:G10"/>
    <mergeCell ref="E12:G12"/>
    <mergeCell ref="C27:E27"/>
    <mergeCell ref="C28:E28"/>
    <mergeCell ref="C29:E29"/>
    <mergeCell ref="K7:L7"/>
    <mergeCell ref="K8:L8"/>
    <mergeCell ref="C30:E30"/>
    <mergeCell ref="C31:E31"/>
    <mergeCell ref="C32:E32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200-000000000000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K3" sqref="K3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65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47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66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SUM(K13:K19)</f>
        <v>4.0492499999999998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67</v>
      </c>
      <c r="D13" s="13" t="s">
        <v>14</v>
      </c>
      <c r="E13" s="14">
        <v>1.8</v>
      </c>
      <c r="F13" s="15"/>
      <c r="G13" s="16"/>
      <c r="H13" s="3"/>
      <c r="I13" s="1"/>
      <c r="J13" s="3">
        <v>16</v>
      </c>
      <c r="K13" s="3">
        <f t="shared" ref="K13:K21" si="0">J13*E13/$D$6</f>
        <v>2.88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68</v>
      </c>
      <c r="D14" s="13" t="s">
        <v>14</v>
      </c>
      <c r="E14" s="14">
        <v>0.3</v>
      </c>
      <c r="F14" s="15"/>
      <c r="G14" s="16"/>
      <c r="H14" s="3"/>
      <c r="I14" s="1"/>
      <c r="J14" s="3">
        <v>15.28</v>
      </c>
      <c r="K14" s="3">
        <f t="shared" si="0"/>
        <v>0.45839999999999997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69</v>
      </c>
      <c r="D15" s="13" t="s">
        <v>18</v>
      </c>
      <c r="E15" s="14">
        <v>0.25</v>
      </c>
      <c r="F15" s="15"/>
      <c r="G15" s="16"/>
      <c r="H15" s="3"/>
      <c r="I15" s="1"/>
      <c r="J15" s="3">
        <v>13.13</v>
      </c>
      <c r="K15" s="3">
        <f t="shared" si="0"/>
        <v>0.32825000000000004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70</v>
      </c>
      <c r="D16" s="13" t="s">
        <v>71</v>
      </c>
      <c r="E16" s="14">
        <v>0.2</v>
      </c>
      <c r="F16" s="15"/>
      <c r="G16" s="16"/>
      <c r="H16" s="3"/>
      <c r="I16" s="1"/>
      <c r="J16" s="3">
        <v>1.29</v>
      </c>
      <c r="K16" s="3">
        <f t="shared" si="0"/>
        <v>2.58E-2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72</v>
      </c>
      <c r="D17" s="13" t="s">
        <v>20</v>
      </c>
      <c r="E17" s="14">
        <v>0.2</v>
      </c>
      <c r="F17" s="15"/>
      <c r="G17" s="16"/>
      <c r="H17" s="3"/>
      <c r="I17" s="1"/>
      <c r="J17" s="3">
        <v>7.52</v>
      </c>
      <c r="K17" s="3">
        <f t="shared" si="0"/>
        <v>0.15040000000000001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29" t="s">
        <v>73</v>
      </c>
      <c r="D18" s="20" t="s">
        <v>18</v>
      </c>
      <c r="E18" s="14">
        <v>0.2</v>
      </c>
      <c r="F18" s="15"/>
      <c r="G18" s="16"/>
      <c r="H18" s="3"/>
      <c r="I18" s="1"/>
      <c r="J18" s="3">
        <v>7.08</v>
      </c>
      <c r="K18" s="3">
        <f t="shared" si="0"/>
        <v>0.1416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51</v>
      </c>
      <c r="D19" s="13" t="s">
        <v>18</v>
      </c>
      <c r="E19" s="14">
        <v>0.3</v>
      </c>
      <c r="F19" s="15"/>
      <c r="G19" s="16"/>
      <c r="H19" s="3"/>
      <c r="I19" s="1"/>
      <c r="J19" s="3">
        <v>2.16</v>
      </c>
      <c r="K19" s="3">
        <f t="shared" si="0"/>
        <v>6.4799999999999996E-2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17</v>
      </c>
      <c r="D20" s="13" t="s">
        <v>18</v>
      </c>
      <c r="E20" s="14">
        <v>0.3</v>
      </c>
      <c r="F20" s="15"/>
      <c r="G20" s="16"/>
      <c r="H20" s="3"/>
      <c r="I20" s="1"/>
      <c r="J20" s="3">
        <v>2.54</v>
      </c>
      <c r="K20" s="3">
        <f t="shared" si="0"/>
        <v>7.6200000000000004E-2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>
        <f t="shared" si="0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32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53" t="s">
        <v>74</v>
      </c>
      <c r="D27" s="54"/>
      <c r="E27" s="54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42" t="s">
        <v>75</v>
      </c>
      <c r="D28" s="40"/>
      <c r="E28" s="40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42" t="s">
        <v>76</v>
      </c>
      <c r="D29" s="40"/>
      <c r="E29" s="40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42" t="s">
        <v>77</v>
      </c>
      <c r="D30" s="40"/>
      <c r="E30" s="40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42" t="s">
        <v>78</v>
      </c>
      <c r="D31" s="40"/>
      <c r="E31" s="40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42" t="s">
        <v>79</v>
      </c>
      <c r="D32" s="40"/>
      <c r="E32" s="40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6.25" customHeight="1" x14ac:dyDescent="0.3">
      <c r="A33" s="1"/>
      <c r="B33" s="3"/>
      <c r="C33" s="42" t="s">
        <v>80</v>
      </c>
      <c r="D33" s="40"/>
      <c r="E33" s="40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42"/>
      <c r="D34" s="40"/>
      <c r="E34" s="40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81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300-000000000000}">
      <formula1>#REF!</formula1>
    </dataValidation>
  </dataValidation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8"/>
  <sheetViews>
    <sheetView tabSelected="1" workbookViewId="0">
      <selection activeCell="M4" sqref="M4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82</v>
      </c>
      <c r="D3" s="36"/>
      <c r="E3" s="36"/>
      <c r="F3" s="36"/>
      <c r="G3" s="37"/>
      <c r="H3" s="3"/>
      <c r="I3" s="1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83</v>
      </c>
      <c r="E5" s="39"/>
      <c r="F5" s="40"/>
      <c r="G5" s="3"/>
      <c r="H5" s="3"/>
      <c r="I5" s="1"/>
      <c r="J5" s="2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2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84</v>
      </c>
      <c r="E7" s="39"/>
      <c r="F7" s="40"/>
      <c r="G7" s="3"/>
      <c r="H7" s="3"/>
      <c r="I7" s="1"/>
      <c r="J7" s="2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7">
        <f>SUM(K13:K21)</f>
        <v>1.2918499999999999</v>
      </c>
      <c r="E8" s="39"/>
      <c r="F8" s="40"/>
      <c r="G8" s="3"/>
      <c r="H8" s="3"/>
      <c r="I8" s="1"/>
      <c r="J8" s="2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2" t="s">
        <v>85</v>
      </c>
      <c r="K10" s="2" t="s">
        <v>86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2"/>
      <c r="K12" s="2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87</v>
      </c>
      <c r="D13" s="13" t="s">
        <v>14</v>
      </c>
      <c r="E13" s="14">
        <v>0.7</v>
      </c>
      <c r="F13" s="15"/>
      <c r="G13" s="16"/>
      <c r="H13" s="3"/>
      <c r="I13" s="1"/>
      <c r="J13" s="3">
        <v>3.44</v>
      </c>
      <c r="K13" s="3">
        <f t="shared" ref="K13:K21" si="0">J13*E13/$D$6</f>
        <v>0.24079999999999999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88</v>
      </c>
      <c r="D14" s="13" t="s">
        <v>14</v>
      </c>
      <c r="E14" s="14">
        <v>0.7</v>
      </c>
      <c r="F14" s="15"/>
      <c r="G14" s="16"/>
      <c r="H14" s="3"/>
      <c r="I14" s="1"/>
      <c r="J14" s="3">
        <v>1.97</v>
      </c>
      <c r="K14" s="3">
        <f t="shared" si="0"/>
        <v>0.13789999999999999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89</v>
      </c>
      <c r="D15" s="13" t="s">
        <v>14</v>
      </c>
      <c r="E15" s="14">
        <v>0.7</v>
      </c>
      <c r="F15" s="15"/>
      <c r="G15" s="16"/>
      <c r="H15" s="3"/>
      <c r="I15" s="1"/>
      <c r="J15" s="3">
        <v>2.16</v>
      </c>
      <c r="K15" s="3">
        <f t="shared" si="0"/>
        <v>0.1512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90</v>
      </c>
      <c r="D16" s="13" t="s">
        <v>14</v>
      </c>
      <c r="E16" s="14">
        <v>0.7</v>
      </c>
      <c r="F16" s="15"/>
      <c r="G16" s="16"/>
      <c r="H16" s="3"/>
      <c r="I16" s="1"/>
      <c r="J16" s="3">
        <v>5.56</v>
      </c>
      <c r="K16" s="3">
        <f t="shared" si="0"/>
        <v>0.38919999999999993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91</v>
      </c>
      <c r="D17" s="13" t="s">
        <v>20</v>
      </c>
      <c r="E17" s="14">
        <v>5.0000000000000001E-3</v>
      </c>
      <c r="F17" s="15"/>
      <c r="G17" s="16"/>
      <c r="H17" s="3"/>
      <c r="I17" s="1"/>
      <c r="J17" s="3">
        <v>59</v>
      </c>
      <c r="K17" s="3">
        <f t="shared" si="0"/>
        <v>2.9499999999999998E-2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 t="s">
        <v>92</v>
      </c>
      <c r="D18" s="13" t="s">
        <v>14</v>
      </c>
      <c r="E18" s="14">
        <v>1E-3</v>
      </c>
      <c r="F18" s="15"/>
      <c r="G18" s="16"/>
      <c r="H18" s="3"/>
      <c r="I18" s="1"/>
      <c r="J18" s="3">
        <v>99.5</v>
      </c>
      <c r="K18" s="3">
        <f t="shared" si="0"/>
        <v>9.9500000000000005E-3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 t="s">
        <v>93</v>
      </c>
      <c r="D19" s="13" t="s">
        <v>18</v>
      </c>
      <c r="E19" s="14">
        <f>0.18*10</f>
        <v>1.7999999999999998</v>
      </c>
      <c r="F19" s="15"/>
      <c r="G19" s="16"/>
      <c r="H19" s="3"/>
      <c r="I19" s="1"/>
      <c r="J19" s="3">
        <v>1.78</v>
      </c>
      <c r="K19" s="3">
        <f t="shared" si="0"/>
        <v>0.32039999999999996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 t="s">
        <v>54</v>
      </c>
      <c r="D20" s="13" t="s">
        <v>34</v>
      </c>
      <c r="E20" s="14"/>
      <c r="F20" s="15"/>
      <c r="G20" s="16"/>
      <c r="H20" s="3"/>
      <c r="I20" s="1"/>
      <c r="J20" s="3"/>
      <c r="K20" s="3">
        <f t="shared" si="0"/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 t="s">
        <v>94</v>
      </c>
      <c r="D21" s="13" t="s">
        <v>71</v>
      </c>
      <c r="E21" s="14">
        <v>0.1</v>
      </c>
      <c r="F21" s="15"/>
      <c r="G21" s="16"/>
      <c r="H21" s="3"/>
      <c r="I21" s="1"/>
      <c r="J21" s="3">
        <v>1.29</v>
      </c>
      <c r="K21" s="3">
        <f t="shared" si="0"/>
        <v>1.29E-2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/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x14ac:dyDescent="0.3">
      <c r="A28" s="1"/>
      <c r="B28" s="3"/>
      <c r="C28" s="53" t="s">
        <v>95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96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97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98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99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/>
      <c r="D33" s="54"/>
      <c r="E33" s="54"/>
      <c r="F33" s="24"/>
      <c r="G33" s="24"/>
      <c r="H33" s="3"/>
      <c r="I33" s="1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81.75" customHeight="1" x14ac:dyDescent="0.3">
      <c r="A34" s="1"/>
      <c r="B34" s="3"/>
      <c r="C34" s="55" t="s">
        <v>100</v>
      </c>
      <c r="D34" s="44"/>
      <c r="E34" s="44"/>
      <c r="F34" s="45"/>
      <c r="G34" s="3"/>
      <c r="H34" s="3"/>
      <c r="I34" s="1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1"/>
      <c r="B35" s="3"/>
      <c r="C35" s="46"/>
      <c r="D35" s="40"/>
      <c r="E35" s="40"/>
      <c r="F35" s="40"/>
      <c r="G35" s="40"/>
      <c r="H35" s="3"/>
      <c r="I35" s="1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7.25" customHeight="1" x14ac:dyDescent="0.3">
      <c r="A36" s="1"/>
      <c r="B36" s="3"/>
      <c r="C36" s="40"/>
      <c r="D36" s="40"/>
      <c r="E36" s="40"/>
      <c r="F36" s="40"/>
      <c r="G36" s="40"/>
      <c r="H36" s="3"/>
      <c r="I36" s="1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1"/>
      <c r="B38" s="1"/>
      <c r="C38" s="25"/>
      <c r="D38" s="25"/>
      <c r="E38" s="25"/>
      <c r="F38" s="25"/>
      <c r="G38" s="25"/>
      <c r="H38" s="1"/>
      <c r="I38" s="1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26"/>
      <c r="D39" s="26"/>
      <c r="E39" s="26"/>
      <c r="F39" s="26"/>
      <c r="G39" s="26"/>
      <c r="H39" s="3"/>
      <c r="I39" s="3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2"/>
      <c r="K87" s="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2"/>
      <c r="K88" s="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2"/>
      <c r="K89" s="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J235" s="34"/>
      <c r="K235" s="34"/>
    </row>
    <row r="236" spans="1:26" ht="15.75" customHeight="1" x14ac:dyDescent="0.3">
      <c r="J236" s="34"/>
      <c r="K236" s="34"/>
    </row>
    <row r="237" spans="1:26" ht="15.75" customHeight="1" x14ac:dyDescent="0.3">
      <c r="J237" s="34"/>
      <c r="K237" s="34"/>
    </row>
    <row r="238" spans="1:26" ht="15.75" customHeight="1" x14ac:dyDescent="0.3">
      <c r="J238" s="34"/>
      <c r="K238" s="34"/>
    </row>
    <row r="239" spans="1:26" ht="15.75" customHeight="1" x14ac:dyDescent="0.3">
      <c r="J239" s="34"/>
      <c r="K239" s="34"/>
    </row>
    <row r="240" spans="1:26" ht="15.75" customHeight="1" x14ac:dyDescent="0.3">
      <c r="J240" s="34"/>
      <c r="K240" s="34"/>
    </row>
    <row r="241" spans="10:11" ht="15.75" customHeight="1" x14ac:dyDescent="0.3">
      <c r="J241" s="34"/>
      <c r="K241" s="34"/>
    </row>
    <row r="242" spans="10:11" ht="15.75" customHeight="1" x14ac:dyDescent="0.3">
      <c r="J242" s="34"/>
      <c r="K242" s="34"/>
    </row>
    <row r="243" spans="10:11" ht="15.75" customHeight="1" x14ac:dyDescent="0.3">
      <c r="J243" s="34"/>
      <c r="K243" s="34"/>
    </row>
    <row r="244" spans="10:11" ht="15.75" customHeight="1" x14ac:dyDescent="0.3">
      <c r="J244" s="34"/>
      <c r="K244" s="34"/>
    </row>
    <row r="245" spans="10:11" ht="15.75" customHeight="1" x14ac:dyDescent="0.3">
      <c r="J245" s="34"/>
      <c r="K245" s="34"/>
    </row>
    <row r="246" spans="10:11" ht="15.75" customHeight="1" x14ac:dyDescent="0.3">
      <c r="J246" s="34"/>
      <c r="K246" s="34"/>
    </row>
    <row r="247" spans="10:11" ht="15.75" customHeight="1" x14ac:dyDescent="0.3">
      <c r="J247" s="34"/>
      <c r="K247" s="34"/>
    </row>
    <row r="248" spans="10:11" ht="15.75" customHeight="1" x14ac:dyDescent="0.3">
      <c r="J248" s="34"/>
      <c r="K248" s="34"/>
    </row>
    <row r="249" spans="10:11" ht="15.75" customHeight="1" x14ac:dyDescent="0.3">
      <c r="J249" s="34"/>
      <c r="K249" s="34"/>
    </row>
    <row r="250" spans="10:11" ht="15.75" customHeight="1" x14ac:dyDescent="0.3">
      <c r="J250" s="34"/>
      <c r="K250" s="34"/>
    </row>
    <row r="251" spans="10:11" ht="15.75" customHeight="1" x14ac:dyDescent="0.3">
      <c r="J251" s="34"/>
      <c r="K251" s="34"/>
    </row>
    <row r="252" spans="10:11" ht="15.75" customHeight="1" x14ac:dyDescent="0.3">
      <c r="J252" s="34"/>
      <c r="K252" s="34"/>
    </row>
    <row r="253" spans="10:11" ht="15.75" customHeight="1" x14ac:dyDescent="0.3">
      <c r="J253" s="34"/>
      <c r="K253" s="34"/>
    </row>
    <row r="254" spans="10:11" ht="15.75" customHeight="1" x14ac:dyDescent="0.3">
      <c r="J254" s="34"/>
      <c r="K254" s="34"/>
    </row>
    <row r="255" spans="10:11" ht="15.75" customHeight="1" x14ac:dyDescent="0.3">
      <c r="J255" s="34"/>
      <c r="K255" s="34"/>
    </row>
    <row r="256" spans="10:11" ht="15.75" customHeight="1" x14ac:dyDescent="0.3">
      <c r="J256" s="34"/>
      <c r="K256" s="34"/>
    </row>
    <row r="257" spans="10:11" ht="15.75" customHeight="1" x14ac:dyDescent="0.3">
      <c r="J257" s="34"/>
      <c r="K257" s="34"/>
    </row>
    <row r="258" spans="10:11" ht="15.75" customHeight="1" x14ac:dyDescent="0.3">
      <c r="J258" s="34"/>
      <c r="K258" s="34"/>
    </row>
    <row r="259" spans="10:11" ht="15.75" customHeight="1" x14ac:dyDescent="0.3">
      <c r="J259" s="34"/>
      <c r="K259" s="34"/>
    </row>
    <row r="260" spans="10:11" ht="15.75" customHeight="1" x14ac:dyDescent="0.3">
      <c r="J260" s="34"/>
      <c r="K260" s="34"/>
    </row>
    <row r="261" spans="10:11" ht="15.75" customHeight="1" x14ac:dyDescent="0.3">
      <c r="J261" s="34"/>
      <c r="K261" s="34"/>
    </row>
    <row r="262" spans="10:11" ht="15.75" customHeight="1" x14ac:dyDescent="0.3">
      <c r="J262" s="34"/>
      <c r="K262" s="34"/>
    </row>
    <row r="263" spans="10:11" ht="15.75" customHeight="1" x14ac:dyDescent="0.3">
      <c r="J263" s="34"/>
      <c r="K263" s="34"/>
    </row>
    <row r="264" spans="10:11" ht="15.75" customHeight="1" x14ac:dyDescent="0.3">
      <c r="J264" s="34"/>
      <c r="K264" s="34"/>
    </row>
    <row r="265" spans="10:11" ht="15.75" customHeight="1" x14ac:dyDescent="0.3">
      <c r="J265" s="34"/>
      <c r="K265" s="34"/>
    </row>
    <row r="266" spans="10:11" ht="15.75" customHeight="1" x14ac:dyDescent="0.3">
      <c r="J266" s="34"/>
      <c r="K266" s="34"/>
    </row>
    <row r="267" spans="10:11" ht="15.75" customHeight="1" x14ac:dyDescent="0.3">
      <c r="J267" s="34"/>
      <c r="K267" s="34"/>
    </row>
    <row r="268" spans="10:11" ht="15.75" customHeight="1" x14ac:dyDescent="0.3">
      <c r="J268" s="34"/>
      <c r="K268" s="34"/>
    </row>
    <row r="269" spans="10:11" ht="15.75" customHeight="1" x14ac:dyDescent="0.3">
      <c r="J269" s="34"/>
      <c r="K269" s="34"/>
    </row>
    <row r="270" spans="10:11" ht="15.75" customHeight="1" x14ac:dyDescent="0.3">
      <c r="J270" s="34"/>
      <c r="K270" s="34"/>
    </row>
    <row r="271" spans="10:11" ht="15.75" customHeight="1" x14ac:dyDescent="0.3">
      <c r="J271" s="34"/>
      <c r="K271" s="34"/>
    </row>
    <row r="272" spans="10:11" ht="15.75" customHeight="1" x14ac:dyDescent="0.3">
      <c r="J272" s="34"/>
      <c r="K272" s="34"/>
    </row>
    <row r="273" spans="10:11" ht="15.75" customHeight="1" x14ac:dyDescent="0.3">
      <c r="J273" s="34"/>
      <c r="K273" s="34"/>
    </row>
    <row r="274" spans="10:11" ht="15.75" customHeight="1" x14ac:dyDescent="0.3">
      <c r="J274" s="34"/>
      <c r="K274" s="34"/>
    </row>
    <row r="275" spans="10:11" ht="15.75" customHeight="1" x14ac:dyDescent="0.3">
      <c r="J275" s="34"/>
      <c r="K275" s="34"/>
    </row>
    <row r="276" spans="10:11" ht="15.75" customHeight="1" x14ac:dyDescent="0.3">
      <c r="J276" s="34"/>
      <c r="K276" s="34"/>
    </row>
    <row r="277" spans="10:11" ht="15.75" customHeight="1" x14ac:dyDescent="0.3">
      <c r="J277" s="34"/>
      <c r="K277" s="34"/>
    </row>
    <row r="278" spans="10:11" ht="15.75" customHeight="1" x14ac:dyDescent="0.3">
      <c r="J278" s="34"/>
      <c r="K278" s="34"/>
    </row>
    <row r="279" spans="10:11" ht="15.75" customHeight="1" x14ac:dyDescent="0.3">
      <c r="J279" s="34"/>
      <c r="K279" s="34"/>
    </row>
    <row r="280" spans="10:11" ht="15.75" customHeight="1" x14ac:dyDescent="0.3">
      <c r="J280" s="34"/>
      <c r="K280" s="34"/>
    </row>
    <row r="281" spans="10:11" ht="15.75" customHeight="1" x14ac:dyDescent="0.3">
      <c r="J281" s="34"/>
      <c r="K281" s="34"/>
    </row>
    <row r="282" spans="10:11" ht="15.75" customHeight="1" x14ac:dyDescent="0.3">
      <c r="J282" s="34"/>
      <c r="K282" s="34"/>
    </row>
    <row r="283" spans="10:11" ht="15.75" customHeight="1" x14ac:dyDescent="0.3">
      <c r="J283" s="34"/>
      <c r="K283" s="34"/>
    </row>
    <row r="284" spans="10:11" ht="15.75" customHeight="1" x14ac:dyDescent="0.3">
      <c r="J284" s="34"/>
      <c r="K284" s="34"/>
    </row>
    <row r="285" spans="10:11" ht="15.75" customHeight="1" x14ac:dyDescent="0.3">
      <c r="J285" s="34"/>
      <c r="K285" s="34"/>
    </row>
    <row r="286" spans="10:11" ht="15.75" customHeight="1" x14ac:dyDescent="0.3">
      <c r="J286" s="34"/>
      <c r="K286" s="34"/>
    </row>
    <row r="287" spans="10:11" ht="15.75" customHeight="1" x14ac:dyDescent="0.3">
      <c r="J287" s="34"/>
      <c r="K287" s="34"/>
    </row>
    <row r="288" spans="10:11" ht="15.75" customHeight="1" x14ac:dyDescent="0.3">
      <c r="J288" s="34"/>
      <c r="K288" s="34"/>
    </row>
    <row r="289" spans="10:11" ht="15.75" customHeight="1" x14ac:dyDescent="0.3">
      <c r="J289" s="34"/>
      <c r="K289" s="34"/>
    </row>
    <row r="290" spans="10:11" ht="15.75" customHeight="1" x14ac:dyDescent="0.3">
      <c r="J290" s="34"/>
      <c r="K290" s="34"/>
    </row>
    <row r="291" spans="10:11" ht="15.75" customHeight="1" x14ac:dyDescent="0.3">
      <c r="J291" s="34"/>
      <c r="K291" s="34"/>
    </row>
    <row r="292" spans="10:11" ht="15.75" customHeight="1" x14ac:dyDescent="0.3">
      <c r="J292" s="34"/>
      <c r="K292" s="34"/>
    </row>
    <row r="293" spans="10:11" ht="15.75" customHeight="1" x14ac:dyDescent="0.3">
      <c r="J293" s="34"/>
      <c r="K293" s="34"/>
    </row>
    <row r="294" spans="10:11" ht="15.75" customHeight="1" x14ac:dyDescent="0.3">
      <c r="J294" s="34"/>
      <c r="K294" s="34"/>
    </row>
    <row r="295" spans="10:11" ht="15.75" customHeight="1" x14ac:dyDescent="0.3">
      <c r="J295" s="34"/>
      <c r="K295" s="34"/>
    </row>
    <row r="296" spans="10:11" ht="15.75" customHeight="1" x14ac:dyDescent="0.3">
      <c r="J296" s="34"/>
      <c r="K296" s="34"/>
    </row>
    <row r="297" spans="10:11" ht="15.75" customHeight="1" x14ac:dyDescent="0.3">
      <c r="J297" s="34"/>
      <c r="K297" s="34"/>
    </row>
    <row r="298" spans="10:11" ht="15.75" customHeight="1" x14ac:dyDescent="0.3">
      <c r="J298" s="34"/>
      <c r="K298" s="34"/>
    </row>
    <row r="299" spans="10:11" ht="15.75" customHeight="1" x14ac:dyDescent="0.3">
      <c r="J299" s="34"/>
      <c r="K299" s="34"/>
    </row>
    <row r="300" spans="10:11" ht="15.75" customHeight="1" x14ac:dyDescent="0.3">
      <c r="J300" s="34"/>
      <c r="K300" s="34"/>
    </row>
    <row r="301" spans="10:11" ht="15.75" customHeight="1" x14ac:dyDescent="0.3">
      <c r="J301" s="34"/>
      <c r="K301" s="34"/>
    </row>
    <row r="302" spans="10:11" ht="15.75" customHeight="1" x14ac:dyDescent="0.3">
      <c r="J302" s="34"/>
      <c r="K302" s="34"/>
    </row>
    <row r="303" spans="10:11" ht="15.75" customHeight="1" x14ac:dyDescent="0.3">
      <c r="J303" s="34"/>
      <c r="K303" s="34"/>
    </row>
    <row r="304" spans="10:11" ht="15.75" customHeight="1" x14ac:dyDescent="0.3">
      <c r="J304" s="34"/>
      <c r="K304" s="34"/>
    </row>
    <row r="305" spans="10:11" ht="15.75" customHeight="1" x14ac:dyDescent="0.3">
      <c r="J305" s="34"/>
      <c r="K305" s="34"/>
    </row>
    <row r="306" spans="10:11" ht="15.75" customHeight="1" x14ac:dyDescent="0.3">
      <c r="J306" s="34"/>
      <c r="K306" s="34"/>
    </row>
    <row r="307" spans="10:11" ht="15.75" customHeight="1" x14ac:dyDescent="0.3">
      <c r="J307" s="34"/>
      <c r="K307" s="34"/>
    </row>
    <row r="308" spans="10:11" ht="15.75" customHeight="1" x14ac:dyDescent="0.3">
      <c r="J308" s="34"/>
      <c r="K308" s="34"/>
    </row>
    <row r="309" spans="10:11" ht="15.75" customHeight="1" x14ac:dyDescent="0.3">
      <c r="J309" s="34"/>
      <c r="K309" s="34"/>
    </row>
    <row r="310" spans="10:11" ht="15.75" customHeight="1" x14ac:dyDescent="0.3">
      <c r="J310" s="34"/>
      <c r="K310" s="34"/>
    </row>
    <row r="311" spans="10:11" ht="15.75" customHeight="1" x14ac:dyDescent="0.3">
      <c r="J311" s="34"/>
      <c r="K311" s="34"/>
    </row>
    <row r="312" spans="10:11" ht="15.75" customHeight="1" x14ac:dyDescent="0.3">
      <c r="J312" s="34"/>
      <c r="K312" s="34"/>
    </row>
    <row r="313" spans="10:11" ht="15.75" customHeight="1" x14ac:dyDescent="0.3">
      <c r="J313" s="34"/>
      <c r="K313" s="34"/>
    </row>
    <row r="314" spans="10:11" ht="15.75" customHeight="1" x14ac:dyDescent="0.3">
      <c r="J314" s="34"/>
      <c r="K314" s="34"/>
    </row>
    <row r="315" spans="10:11" ht="15.75" customHeight="1" x14ac:dyDescent="0.3">
      <c r="J315" s="34"/>
      <c r="K315" s="34"/>
    </row>
    <row r="316" spans="10:11" ht="15.75" customHeight="1" x14ac:dyDescent="0.3">
      <c r="J316" s="34"/>
      <c r="K316" s="34"/>
    </row>
    <row r="317" spans="10:11" ht="15.75" customHeight="1" x14ac:dyDescent="0.3">
      <c r="J317" s="34"/>
      <c r="K317" s="34"/>
    </row>
    <row r="318" spans="10:11" ht="15.75" customHeight="1" x14ac:dyDescent="0.3">
      <c r="J318" s="34"/>
      <c r="K318" s="34"/>
    </row>
    <row r="319" spans="10:11" ht="15.75" customHeight="1" x14ac:dyDescent="0.3">
      <c r="J319" s="34"/>
      <c r="K319" s="34"/>
    </row>
    <row r="320" spans="10:11" ht="15.75" customHeight="1" x14ac:dyDescent="0.3">
      <c r="J320" s="34"/>
      <c r="K320" s="34"/>
    </row>
    <row r="321" spans="10:11" ht="15.75" customHeight="1" x14ac:dyDescent="0.3">
      <c r="J321" s="34"/>
      <c r="K321" s="34"/>
    </row>
    <row r="322" spans="10:11" ht="15.75" customHeight="1" x14ac:dyDescent="0.3">
      <c r="J322" s="34"/>
      <c r="K322" s="34"/>
    </row>
    <row r="323" spans="10:11" ht="15.75" customHeight="1" x14ac:dyDescent="0.3">
      <c r="J323" s="34"/>
      <c r="K323" s="34"/>
    </row>
    <row r="324" spans="10:11" ht="15.75" customHeight="1" x14ac:dyDescent="0.3">
      <c r="J324" s="34"/>
      <c r="K324" s="34"/>
    </row>
    <row r="325" spans="10:11" ht="15.75" customHeight="1" x14ac:dyDescent="0.3">
      <c r="J325" s="34"/>
      <c r="K325" s="34"/>
    </row>
    <row r="326" spans="10:11" ht="15.75" customHeight="1" x14ac:dyDescent="0.3">
      <c r="J326" s="34"/>
      <c r="K326" s="34"/>
    </row>
    <row r="327" spans="10:11" ht="15.75" customHeight="1" x14ac:dyDescent="0.3">
      <c r="J327" s="34"/>
      <c r="K327" s="34"/>
    </row>
    <row r="328" spans="10:11" ht="15.75" customHeight="1" x14ac:dyDescent="0.3">
      <c r="J328" s="34"/>
      <c r="K328" s="34"/>
    </row>
    <row r="329" spans="10:11" ht="15.75" customHeight="1" x14ac:dyDescent="0.3">
      <c r="J329" s="34"/>
      <c r="K329" s="34"/>
    </row>
    <row r="330" spans="10:11" ht="15.75" customHeight="1" x14ac:dyDescent="0.3">
      <c r="J330" s="34"/>
      <c r="K330" s="34"/>
    </row>
    <row r="331" spans="10:11" ht="15.75" customHeight="1" x14ac:dyDescent="0.3">
      <c r="J331" s="34"/>
      <c r="K331" s="34"/>
    </row>
    <row r="332" spans="10:11" ht="15.75" customHeight="1" x14ac:dyDescent="0.3">
      <c r="J332" s="34"/>
      <c r="K332" s="34"/>
    </row>
    <row r="333" spans="10:11" ht="15.75" customHeight="1" x14ac:dyDescent="0.3">
      <c r="J333" s="34"/>
      <c r="K333" s="34"/>
    </row>
    <row r="334" spans="10:11" ht="15.75" customHeight="1" x14ac:dyDescent="0.3">
      <c r="J334" s="34"/>
      <c r="K334" s="34"/>
    </row>
    <row r="335" spans="10:11" ht="15.75" customHeight="1" x14ac:dyDescent="0.3">
      <c r="J335" s="34"/>
      <c r="K335" s="34"/>
    </row>
    <row r="336" spans="10:11" ht="15.75" customHeight="1" x14ac:dyDescent="0.3">
      <c r="J336" s="34"/>
      <c r="K336" s="34"/>
    </row>
    <row r="337" spans="10:11" ht="15.75" customHeight="1" x14ac:dyDescent="0.3">
      <c r="J337" s="34"/>
      <c r="K337" s="34"/>
    </row>
    <row r="338" spans="10:11" ht="15.75" customHeight="1" x14ac:dyDescent="0.3">
      <c r="J338" s="34"/>
      <c r="K338" s="34"/>
    </row>
    <row r="339" spans="10:11" ht="15.75" customHeight="1" x14ac:dyDescent="0.3">
      <c r="J339" s="34"/>
      <c r="K339" s="34"/>
    </row>
    <row r="340" spans="10:11" ht="15.75" customHeight="1" x14ac:dyDescent="0.3">
      <c r="J340" s="34"/>
      <c r="K340" s="34"/>
    </row>
    <row r="341" spans="10:11" ht="15.75" customHeight="1" x14ac:dyDescent="0.3">
      <c r="J341" s="34"/>
      <c r="K341" s="34"/>
    </row>
    <row r="342" spans="10:11" ht="15.75" customHeight="1" x14ac:dyDescent="0.3">
      <c r="J342" s="34"/>
      <c r="K342" s="34"/>
    </row>
    <row r="343" spans="10:11" ht="15.75" customHeight="1" x14ac:dyDescent="0.3">
      <c r="J343" s="34"/>
      <c r="K343" s="34"/>
    </row>
    <row r="344" spans="10:11" ht="15.75" customHeight="1" x14ac:dyDescent="0.3">
      <c r="J344" s="34"/>
      <c r="K344" s="34"/>
    </row>
    <row r="345" spans="10:11" ht="15.75" customHeight="1" x14ac:dyDescent="0.3">
      <c r="J345" s="34"/>
      <c r="K345" s="34"/>
    </row>
    <row r="346" spans="10:11" ht="15.75" customHeight="1" x14ac:dyDescent="0.3">
      <c r="J346" s="34"/>
      <c r="K346" s="34"/>
    </row>
    <row r="347" spans="10:11" ht="15.75" customHeight="1" x14ac:dyDescent="0.3">
      <c r="J347" s="34"/>
      <c r="K347" s="34"/>
    </row>
    <row r="348" spans="10:11" ht="15.75" customHeight="1" x14ac:dyDescent="0.3">
      <c r="J348" s="34"/>
      <c r="K348" s="34"/>
    </row>
    <row r="349" spans="10:11" ht="15.75" customHeight="1" x14ac:dyDescent="0.3">
      <c r="J349" s="34"/>
      <c r="K349" s="34"/>
    </row>
    <row r="350" spans="10:11" ht="15.75" customHeight="1" x14ac:dyDescent="0.3">
      <c r="J350" s="34"/>
      <c r="K350" s="34"/>
    </row>
    <row r="351" spans="10:11" ht="15.75" customHeight="1" x14ac:dyDescent="0.3">
      <c r="J351" s="34"/>
      <c r="K351" s="34"/>
    </row>
    <row r="352" spans="10:11" ht="15.75" customHeight="1" x14ac:dyDescent="0.3">
      <c r="J352" s="34"/>
      <c r="K352" s="34"/>
    </row>
    <row r="353" spans="10:11" ht="15.75" customHeight="1" x14ac:dyDescent="0.3">
      <c r="J353" s="34"/>
      <c r="K353" s="34"/>
    </row>
    <row r="354" spans="10:11" ht="15.75" customHeight="1" x14ac:dyDescent="0.3">
      <c r="J354" s="34"/>
      <c r="K354" s="34"/>
    </row>
    <row r="355" spans="10:11" ht="15.75" customHeight="1" x14ac:dyDescent="0.3">
      <c r="J355" s="34"/>
      <c r="K355" s="34"/>
    </row>
    <row r="356" spans="10:11" ht="15.75" customHeight="1" x14ac:dyDescent="0.3">
      <c r="J356" s="34"/>
      <c r="K356" s="34"/>
    </row>
    <row r="357" spans="10:11" ht="15.75" customHeight="1" x14ac:dyDescent="0.3">
      <c r="J357" s="34"/>
      <c r="K357" s="34"/>
    </row>
    <row r="358" spans="10:11" ht="15.75" customHeight="1" x14ac:dyDescent="0.3">
      <c r="J358" s="34"/>
      <c r="K358" s="34"/>
    </row>
    <row r="359" spans="10:11" ht="15.75" customHeight="1" x14ac:dyDescent="0.3">
      <c r="J359" s="34"/>
      <c r="K359" s="34"/>
    </row>
    <row r="360" spans="10:11" ht="15.75" customHeight="1" x14ac:dyDescent="0.3">
      <c r="J360" s="34"/>
      <c r="K360" s="34"/>
    </row>
    <row r="361" spans="10:11" ht="15.75" customHeight="1" x14ac:dyDescent="0.3">
      <c r="J361" s="34"/>
      <c r="K361" s="34"/>
    </row>
    <row r="362" spans="10:11" ht="15.75" customHeight="1" x14ac:dyDescent="0.3">
      <c r="J362" s="34"/>
      <c r="K362" s="34"/>
    </row>
    <row r="363" spans="10:11" ht="15.75" customHeight="1" x14ac:dyDescent="0.3">
      <c r="J363" s="34"/>
      <c r="K363" s="34"/>
    </row>
    <row r="364" spans="10:11" ht="15.75" customHeight="1" x14ac:dyDescent="0.3">
      <c r="J364" s="34"/>
      <c r="K364" s="34"/>
    </row>
    <row r="365" spans="10:11" ht="15.75" customHeight="1" x14ac:dyDescent="0.3">
      <c r="J365" s="34"/>
      <c r="K365" s="34"/>
    </row>
    <row r="366" spans="10:11" ht="15.75" customHeight="1" x14ac:dyDescent="0.3">
      <c r="J366" s="34"/>
      <c r="K366" s="34"/>
    </row>
    <row r="367" spans="10:11" ht="15.75" customHeight="1" x14ac:dyDescent="0.3">
      <c r="J367" s="34"/>
      <c r="K367" s="34"/>
    </row>
    <row r="368" spans="10:11" ht="15.75" customHeight="1" x14ac:dyDescent="0.3">
      <c r="J368" s="34"/>
      <c r="K368" s="34"/>
    </row>
    <row r="369" spans="10:11" ht="15.75" customHeight="1" x14ac:dyDescent="0.3">
      <c r="J369" s="34"/>
      <c r="K369" s="34"/>
    </row>
    <row r="370" spans="10:11" ht="15.75" customHeight="1" x14ac:dyDescent="0.3">
      <c r="J370" s="34"/>
      <c r="K370" s="34"/>
    </row>
    <row r="371" spans="10:11" ht="15.75" customHeight="1" x14ac:dyDescent="0.3">
      <c r="J371" s="34"/>
      <c r="K371" s="34"/>
    </row>
    <row r="372" spans="10:11" ht="15.75" customHeight="1" x14ac:dyDescent="0.3">
      <c r="J372" s="34"/>
      <c r="K372" s="34"/>
    </row>
    <row r="373" spans="10:11" ht="15.75" customHeight="1" x14ac:dyDescent="0.3">
      <c r="J373" s="34"/>
      <c r="K373" s="34"/>
    </row>
    <row r="374" spans="10:11" ht="15.75" customHeight="1" x14ac:dyDescent="0.3">
      <c r="J374" s="34"/>
      <c r="K374" s="34"/>
    </row>
    <row r="375" spans="10:11" ht="15.75" customHeight="1" x14ac:dyDescent="0.3">
      <c r="J375" s="34"/>
      <c r="K375" s="34"/>
    </row>
    <row r="376" spans="10:11" ht="15.75" customHeight="1" x14ac:dyDescent="0.3">
      <c r="J376" s="34"/>
      <c r="K376" s="34"/>
    </row>
    <row r="377" spans="10:11" ht="15.75" customHeight="1" x14ac:dyDescent="0.3">
      <c r="J377" s="34"/>
      <c r="K377" s="34"/>
    </row>
    <row r="378" spans="10:11" ht="15.75" customHeight="1" x14ac:dyDescent="0.3">
      <c r="J378" s="34"/>
      <c r="K378" s="34"/>
    </row>
    <row r="379" spans="10:11" ht="15.75" customHeight="1" x14ac:dyDescent="0.3">
      <c r="J379" s="34"/>
      <c r="K379" s="34"/>
    </row>
    <row r="380" spans="10:11" ht="15.75" customHeight="1" x14ac:dyDescent="0.3">
      <c r="J380" s="34"/>
      <c r="K380" s="34"/>
    </row>
    <row r="381" spans="10:11" ht="15.75" customHeight="1" x14ac:dyDescent="0.3">
      <c r="J381" s="34"/>
      <c r="K381" s="34"/>
    </row>
    <row r="382" spans="10:11" ht="15.75" customHeight="1" x14ac:dyDescent="0.3">
      <c r="J382" s="34"/>
      <c r="K382" s="34"/>
    </row>
    <row r="383" spans="10:11" ht="15.75" customHeight="1" x14ac:dyDescent="0.3">
      <c r="J383" s="34"/>
      <c r="K383" s="34"/>
    </row>
    <row r="384" spans="10:11" ht="15.75" customHeight="1" x14ac:dyDescent="0.3">
      <c r="J384" s="34"/>
      <c r="K384" s="34"/>
    </row>
    <row r="385" spans="10:11" ht="15.75" customHeight="1" x14ac:dyDescent="0.3">
      <c r="J385" s="34"/>
      <c r="K385" s="34"/>
    </row>
    <row r="386" spans="10:11" ht="15.75" customHeight="1" x14ac:dyDescent="0.3">
      <c r="J386" s="34"/>
      <c r="K386" s="34"/>
    </row>
    <row r="387" spans="10:11" ht="15.75" customHeight="1" x14ac:dyDescent="0.3">
      <c r="J387" s="34"/>
      <c r="K387" s="34"/>
    </row>
    <row r="388" spans="10:11" ht="15.75" customHeight="1" x14ac:dyDescent="0.3">
      <c r="J388" s="34"/>
      <c r="K388" s="34"/>
    </row>
    <row r="389" spans="10:11" ht="15.75" customHeight="1" x14ac:dyDescent="0.3">
      <c r="J389" s="34"/>
      <c r="K389" s="34"/>
    </row>
    <row r="390" spans="10:11" ht="15.75" customHeight="1" x14ac:dyDescent="0.3">
      <c r="J390" s="34"/>
      <c r="K390" s="34"/>
    </row>
    <row r="391" spans="10:11" ht="15.75" customHeight="1" x14ac:dyDescent="0.3">
      <c r="J391" s="34"/>
      <c r="K391" s="34"/>
    </row>
    <row r="392" spans="10:11" ht="15.75" customHeight="1" x14ac:dyDescent="0.3">
      <c r="J392" s="34"/>
      <c r="K392" s="34"/>
    </row>
    <row r="393" spans="10:11" ht="15.75" customHeight="1" x14ac:dyDescent="0.3">
      <c r="J393" s="34"/>
      <c r="K393" s="34"/>
    </row>
    <row r="394" spans="10:11" ht="15.75" customHeight="1" x14ac:dyDescent="0.3">
      <c r="J394" s="34"/>
      <c r="K394" s="34"/>
    </row>
    <row r="395" spans="10:11" ht="15.75" customHeight="1" x14ac:dyDescent="0.3">
      <c r="J395" s="34"/>
      <c r="K395" s="34"/>
    </row>
    <row r="396" spans="10:11" ht="15.75" customHeight="1" x14ac:dyDescent="0.3">
      <c r="J396" s="34"/>
      <c r="K396" s="34"/>
    </row>
    <row r="397" spans="10:11" ht="15.75" customHeight="1" x14ac:dyDescent="0.3">
      <c r="J397" s="34"/>
      <c r="K397" s="34"/>
    </row>
    <row r="398" spans="10:11" ht="15.75" customHeight="1" x14ac:dyDescent="0.3">
      <c r="J398" s="34"/>
      <c r="K398" s="34"/>
    </row>
    <row r="399" spans="10:11" ht="15.75" customHeight="1" x14ac:dyDescent="0.3">
      <c r="J399" s="34"/>
      <c r="K399" s="34"/>
    </row>
    <row r="400" spans="10:11" ht="15.75" customHeight="1" x14ac:dyDescent="0.3">
      <c r="J400" s="34"/>
      <c r="K400" s="34"/>
    </row>
    <row r="401" spans="10:11" ht="15.75" customHeight="1" x14ac:dyDescent="0.3">
      <c r="J401" s="34"/>
      <c r="K401" s="34"/>
    </row>
    <row r="402" spans="10:11" ht="15.75" customHeight="1" x14ac:dyDescent="0.3">
      <c r="J402" s="34"/>
      <c r="K402" s="34"/>
    </row>
    <row r="403" spans="10:11" ht="15.75" customHeight="1" x14ac:dyDescent="0.3">
      <c r="J403" s="34"/>
      <c r="K403" s="34"/>
    </row>
    <row r="404" spans="10:11" ht="15.75" customHeight="1" x14ac:dyDescent="0.3">
      <c r="J404" s="34"/>
      <c r="K404" s="34"/>
    </row>
    <row r="405" spans="10:11" ht="15.75" customHeight="1" x14ac:dyDescent="0.3">
      <c r="J405" s="34"/>
      <c r="K405" s="34"/>
    </row>
    <row r="406" spans="10:11" ht="15.75" customHeight="1" x14ac:dyDescent="0.3">
      <c r="J406" s="34"/>
      <c r="K406" s="34"/>
    </row>
    <row r="407" spans="10:11" ht="15.75" customHeight="1" x14ac:dyDescent="0.3">
      <c r="J407" s="34"/>
      <c r="K407" s="34"/>
    </row>
    <row r="408" spans="10:11" ht="15.75" customHeight="1" x14ac:dyDescent="0.3">
      <c r="J408" s="34"/>
      <c r="K408" s="34"/>
    </row>
    <row r="409" spans="10:11" ht="15.75" customHeight="1" x14ac:dyDescent="0.3">
      <c r="J409" s="34"/>
      <c r="K409" s="34"/>
    </row>
    <row r="410" spans="10:11" ht="15.75" customHeight="1" x14ac:dyDescent="0.3">
      <c r="J410" s="34"/>
      <c r="K410" s="34"/>
    </row>
    <row r="411" spans="10:11" ht="15.75" customHeight="1" x14ac:dyDescent="0.3">
      <c r="J411" s="34"/>
      <c r="K411" s="34"/>
    </row>
    <row r="412" spans="10:11" ht="15.75" customHeight="1" x14ac:dyDescent="0.3">
      <c r="J412" s="34"/>
      <c r="K412" s="34"/>
    </row>
    <row r="413" spans="10:11" ht="15.75" customHeight="1" x14ac:dyDescent="0.3">
      <c r="J413" s="34"/>
      <c r="K413" s="34"/>
    </row>
    <row r="414" spans="10:11" ht="15.75" customHeight="1" x14ac:dyDescent="0.3">
      <c r="J414" s="34"/>
      <c r="K414" s="34"/>
    </row>
    <row r="415" spans="10:11" ht="15.75" customHeight="1" x14ac:dyDescent="0.3">
      <c r="J415" s="34"/>
      <c r="K415" s="34"/>
    </row>
    <row r="416" spans="10:11" ht="15.75" customHeight="1" x14ac:dyDescent="0.3">
      <c r="J416" s="34"/>
      <c r="K416" s="34"/>
    </row>
    <row r="417" spans="10:11" ht="15.75" customHeight="1" x14ac:dyDescent="0.3">
      <c r="J417" s="34"/>
      <c r="K417" s="34"/>
    </row>
    <row r="418" spans="10:11" ht="15.75" customHeight="1" x14ac:dyDescent="0.3">
      <c r="J418" s="34"/>
      <c r="K418" s="34"/>
    </row>
    <row r="419" spans="10:11" ht="15.75" customHeight="1" x14ac:dyDescent="0.3">
      <c r="J419" s="34"/>
      <c r="K419" s="34"/>
    </row>
    <row r="420" spans="10:11" ht="15.75" customHeight="1" x14ac:dyDescent="0.3">
      <c r="J420" s="34"/>
      <c r="K420" s="34"/>
    </row>
    <row r="421" spans="10:11" ht="15.75" customHeight="1" x14ac:dyDescent="0.3">
      <c r="J421" s="34"/>
      <c r="K421" s="34"/>
    </row>
    <row r="422" spans="10:11" ht="15.75" customHeight="1" x14ac:dyDescent="0.3">
      <c r="J422" s="34"/>
      <c r="K422" s="34"/>
    </row>
    <row r="423" spans="10:11" ht="15.75" customHeight="1" x14ac:dyDescent="0.3">
      <c r="J423" s="34"/>
      <c r="K423" s="34"/>
    </row>
    <row r="424" spans="10:11" ht="15.75" customHeight="1" x14ac:dyDescent="0.3">
      <c r="J424" s="34"/>
      <c r="K424" s="34"/>
    </row>
    <row r="425" spans="10:11" ht="15.75" customHeight="1" x14ac:dyDescent="0.3">
      <c r="J425" s="34"/>
      <c r="K425" s="34"/>
    </row>
    <row r="426" spans="10:11" ht="15.75" customHeight="1" x14ac:dyDescent="0.3">
      <c r="J426" s="34"/>
      <c r="K426" s="34"/>
    </row>
    <row r="427" spans="10:11" ht="15.75" customHeight="1" x14ac:dyDescent="0.3">
      <c r="J427" s="34"/>
      <c r="K427" s="34"/>
    </row>
    <row r="428" spans="10:11" ht="15.75" customHeight="1" x14ac:dyDescent="0.3">
      <c r="J428" s="34"/>
      <c r="K428" s="34"/>
    </row>
    <row r="429" spans="10:11" ht="15.75" customHeight="1" x14ac:dyDescent="0.3">
      <c r="J429" s="34"/>
      <c r="K429" s="34"/>
    </row>
    <row r="430" spans="10:11" ht="15.75" customHeight="1" x14ac:dyDescent="0.3">
      <c r="J430" s="34"/>
      <c r="K430" s="34"/>
    </row>
    <row r="431" spans="10:11" ht="15.75" customHeight="1" x14ac:dyDescent="0.3">
      <c r="J431" s="34"/>
      <c r="K431" s="34"/>
    </row>
    <row r="432" spans="10:11" ht="15.75" customHeight="1" x14ac:dyDescent="0.3">
      <c r="J432" s="34"/>
      <c r="K432" s="34"/>
    </row>
    <row r="433" spans="10:11" ht="15.75" customHeight="1" x14ac:dyDescent="0.3">
      <c r="J433" s="34"/>
      <c r="K433" s="34"/>
    </row>
    <row r="434" spans="10:11" ht="15.75" customHeight="1" x14ac:dyDescent="0.3">
      <c r="J434" s="34"/>
      <c r="K434" s="34"/>
    </row>
    <row r="435" spans="10:11" ht="15.75" customHeight="1" x14ac:dyDescent="0.3">
      <c r="J435" s="34"/>
      <c r="K435" s="34"/>
    </row>
    <row r="436" spans="10:11" ht="15.75" customHeight="1" x14ac:dyDescent="0.3">
      <c r="J436" s="34"/>
      <c r="K436" s="34"/>
    </row>
    <row r="437" spans="10:11" ht="15.75" customHeight="1" x14ac:dyDescent="0.3">
      <c r="J437" s="34"/>
      <c r="K437" s="34"/>
    </row>
    <row r="438" spans="10:11" ht="15.75" customHeight="1" x14ac:dyDescent="0.3">
      <c r="J438" s="34"/>
      <c r="K438" s="34"/>
    </row>
    <row r="439" spans="10:11" ht="15.75" customHeight="1" x14ac:dyDescent="0.3">
      <c r="J439" s="34"/>
      <c r="K439" s="34"/>
    </row>
    <row r="440" spans="10:11" ht="15.75" customHeight="1" x14ac:dyDescent="0.3">
      <c r="J440" s="34"/>
      <c r="K440" s="34"/>
    </row>
    <row r="441" spans="10:11" ht="15.75" customHeight="1" x14ac:dyDescent="0.3">
      <c r="J441" s="34"/>
      <c r="K441" s="34"/>
    </row>
    <row r="442" spans="10:11" ht="15.75" customHeight="1" x14ac:dyDescent="0.3">
      <c r="J442" s="34"/>
      <c r="K442" s="34"/>
    </row>
    <row r="443" spans="10:11" ht="15.75" customHeight="1" x14ac:dyDescent="0.3">
      <c r="J443" s="34"/>
      <c r="K443" s="34"/>
    </row>
    <row r="444" spans="10:11" ht="15.75" customHeight="1" x14ac:dyDescent="0.3">
      <c r="J444" s="34"/>
      <c r="K444" s="34"/>
    </row>
    <row r="445" spans="10:11" ht="15.75" customHeight="1" x14ac:dyDescent="0.3">
      <c r="J445" s="34"/>
      <c r="K445" s="34"/>
    </row>
    <row r="446" spans="10:11" ht="15.75" customHeight="1" x14ac:dyDescent="0.3">
      <c r="J446" s="34"/>
      <c r="K446" s="34"/>
    </row>
    <row r="447" spans="10:11" ht="15.75" customHeight="1" x14ac:dyDescent="0.3">
      <c r="J447" s="34"/>
      <c r="K447" s="34"/>
    </row>
    <row r="448" spans="10:11" ht="15.75" customHeight="1" x14ac:dyDescent="0.3">
      <c r="J448" s="34"/>
      <c r="K448" s="34"/>
    </row>
    <row r="449" spans="10:11" ht="15.75" customHeight="1" x14ac:dyDescent="0.3">
      <c r="J449" s="34"/>
      <c r="K449" s="34"/>
    </row>
    <row r="450" spans="10:11" ht="15.75" customHeight="1" x14ac:dyDescent="0.3">
      <c r="J450" s="34"/>
      <c r="K450" s="34"/>
    </row>
    <row r="451" spans="10:11" ht="15.75" customHeight="1" x14ac:dyDescent="0.3">
      <c r="J451" s="34"/>
      <c r="K451" s="34"/>
    </row>
    <row r="452" spans="10:11" ht="15.75" customHeight="1" x14ac:dyDescent="0.3">
      <c r="J452" s="34"/>
      <c r="K452" s="34"/>
    </row>
    <row r="453" spans="10:11" ht="15.75" customHeight="1" x14ac:dyDescent="0.3">
      <c r="J453" s="34"/>
      <c r="K453" s="34"/>
    </row>
    <row r="454" spans="10:11" ht="15.75" customHeight="1" x14ac:dyDescent="0.3">
      <c r="J454" s="34"/>
      <c r="K454" s="34"/>
    </row>
    <row r="455" spans="10:11" ht="15.75" customHeight="1" x14ac:dyDescent="0.3">
      <c r="J455" s="34"/>
      <c r="K455" s="34"/>
    </row>
    <row r="456" spans="10:11" ht="15.75" customHeight="1" x14ac:dyDescent="0.3">
      <c r="J456" s="34"/>
      <c r="K456" s="34"/>
    </row>
    <row r="457" spans="10:11" ht="15.75" customHeight="1" x14ac:dyDescent="0.3">
      <c r="J457" s="34"/>
      <c r="K457" s="34"/>
    </row>
    <row r="458" spans="10:11" ht="15.75" customHeight="1" x14ac:dyDescent="0.3">
      <c r="J458" s="34"/>
      <c r="K458" s="34"/>
    </row>
    <row r="459" spans="10:11" ht="15.75" customHeight="1" x14ac:dyDescent="0.3">
      <c r="J459" s="34"/>
      <c r="K459" s="34"/>
    </row>
    <row r="460" spans="10:11" ht="15.75" customHeight="1" x14ac:dyDescent="0.3">
      <c r="J460" s="34"/>
      <c r="K460" s="34"/>
    </row>
    <row r="461" spans="10:11" ht="15.75" customHeight="1" x14ac:dyDescent="0.3">
      <c r="J461" s="34"/>
      <c r="K461" s="34"/>
    </row>
    <row r="462" spans="10:11" ht="15.75" customHeight="1" x14ac:dyDescent="0.3">
      <c r="J462" s="34"/>
      <c r="K462" s="34"/>
    </row>
    <row r="463" spans="10:11" ht="15.75" customHeight="1" x14ac:dyDescent="0.3">
      <c r="J463" s="34"/>
      <c r="K463" s="34"/>
    </row>
    <row r="464" spans="10:11" ht="15.75" customHeight="1" x14ac:dyDescent="0.3">
      <c r="J464" s="34"/>
      <c r="K464" s="34"/>
    </row>
    <row r="465" spans="10:11" ht="15.75" customHeight="1" x14ac:dyDescent="0.3">
      <c r="J465" s="34"/>
      <c r="K465" s="34"/>
    </row>
    <row r="466" spans="10:11" ht="15.75" customHeight="1" x14ac:dyDescent="0.3">
      <c r="J466" s="34"/>
      <c r="K466" s="34"/>
    </row>
    <row r="467" spans="10:11" ht="15.75" customHeight="1" x14ac:dyDescent="0.3">
      <c r="J467" s="34"/>
      <c r="K467" s="34"/>
    </row>
    <row r="468" spans="10:11" ht="15.75" customHeight="1" x14ac:dyDescent="0.3">
      <c r="J468" s="34"/>
      <c r="K468" s="34"/>
    </row>
    <row r="469" spans="10:11" ht="15.75" customHeight="1" x14ac:dyDescent="0.3">
      <c r="J469" s="34"/>
      <c r="K469" s="34"/>
    </row>
    <row r="470" spans="10:11" ht="15.75" customHeight="1" x14ac:dyDescent="0.3">
      <c r="J470" s="34"/>
      <c r="K470" s="34"/>
    </row>
    <row r="471" spans="10:11" ht="15.75" customHeight="1" x14ac:dyDescent="0.3">
      <c r="J471" s="34"/>
      <c r="K471" s="34"/>
    </row>
    <row r="472" spans="10:11" ht="15.75" customHeight="1" x14ac:dyDescent="0.3">
      <c r="J472" s="34"/>
      <c r="K472" s="34"/>
    </row>
    <row r="473" spans="10:11" ht="15.75" customHeight="1" x14ac:dyDescent="0.3">
      <c r="J473" s="34"/>
      <c r="K473" s="34"/>
    </row>
    <row r="474" spans="10:11" ht="15.75" customHeight="1" x14ac:dyDescent="0.3">
      <c r="J474" s="34"/>
      <c r="K474" s="34"/>
    </row>
    <row r="475" spans="10:11" ht="15.75" customHeight="1" x14ac:dyDescent="0.3">
      <c r="J475" s="34"/>
      <c r="K475" s="34"/>
    </row>
    <row r="476" spans="10:11" ht="15.75" customHeight="1" x14ac:dyDescent="0.3">
      <c r="J476" s="34"/>
      <c r="K476" s="34"/>
    </row>
    <row r="477" spans="10:11" ht="15.75" customHeight="1" x14ac:dyDescent="0.3">
      <c r="J477" s="34"/>
      <c r="K477" s="34"/>
    </row>
    <row r="478" spans="10:11" ht="15.75" customHeight="1" x14ac:dyDescent="0.3">
      <c r="J478" s="34"/>
      <c r="K478" s="34"/>
    </row>
    <row r="479" spans="10:11" ht="15.75" customHeight="1" x14ac:dyDescent="0.3">
      <c r="J479" s="34"/>
      <c r="K479" s="34"/>
    </row>
    <row r="480" spans="10:11" ht="15.75" customHeight="1" x14ac:dyDescent="0.3">
      <c r="J480" s="34"/>
      <c r="K480" s="34"/>
    </row>
    <row r="481" spans="10:11" ht="15.75" customHeight="1" x14ac:dyDescent="0.3">
      <c r="J481" s="34"/>
      <c r="K481" s="34"/>
    </row>
    <row r="482" spans="10:11" ht="15.75" customHeight="1" x14ac:dyDescent="0.3">
      <c r="J482" s="34"/>
      <c r="K482" s="34"/>
    </row>
    <row r="483" spans="10:11" ht="15.75" customHeight="1" x14ac:dyDescent="0.3">
      <c r="J483" s="34"/>
      <c r="K483" s="34"/>
    </row>
    <row r="484" spans="10:11" ht="15.75" customHeight="1" x14ac:dyDescent="0.3">
      <c r="J484" s="34"/>
      <c r="K484" s="34"/>
    </row>
    <row r="485" spans="10:11" ht="15.75" customHeight="1" x14ac:dyDescent="0.3">
      <c r="J485" s="34"/>
      <c r="K485" s="34"/>
    </row>
    <row r="486" spans="10:11" ht="15.75" customHeight="1" x14ac:dyDescent="0.3">
      <c r="J486" s="34"/>
      <c r="K486" s="34"/>
    </row>
    <row r="487" spans="10:11" ht="15.75" customHeight="1" x14ac:dyDescent="0.3">
      <c r="J487" s="34"/>
      <c r="K487" s="34"/>
    </row>
    <row r="488" spans="10:11" ht="15.75" customHeight="1" x14ac:dyDescent="0.3">
      <c r="J488" s="34"/>
      <c r="K488" s="34"/>
    </row>
    <row r="489" spans="10:11" ht="15.75" customHeight="1" x14ac:dyDescent="0.3">
      <c r="J489" s="34"/>
      <c r="K489" s="34"/>
    </row>
    <row r="490" spans="10:11" ht="15.75" customHeight="1" x14ac:dyDescent="0.3">
      <c r="J490" s="34"/>
      <c r="K490" s="34"/>
    </row>
    <row r="491" spans="10:11" ht="15.75" customHeight="1" x14ac:dyDescent="0.3">
      <c r="J491" s="34"/>
      <c r="K491" s="34"/>
    </row>
    <row r="492" spans="10:11" ht="15.75" customHeight="1" x14ac:dyDescent="0.3">
      <c r="J492" s="34"/>
      <c r="K492" s="34"/>
    </row>
    <row r="493" spans="10:11" ht="15.75" customHeight="1" x14ac:dyDescent="0.3">
      <c r="J493" s="34"/>
      <c r="K493" s="34"/>
    </row>
    <row r="494" spans="10:11" ht="15.75" customHeight="1" x14ac:dyDescent="0.3">
      <c r="J494" s="34"/>
      <c r="K494" s="34"/>
    </row>
    <row r="495" spans="10:11" ht="15.75" customHeight="1" x14ac:dyDescent="0.3">
      <c r="J495" s="34"/>
      <c r="K495" s="34"/>
    </row>
    <row r="496" spans="10:11" ht="15.75" customHeight="1" x14ac:dyDescent="0.3">
      <c r="J496" s="34"/>
      <c r="K496" s="34"/>
    </row>
    <row r="497" spans="10:11" ht="15.75" customHeight="1" x14ac:dyDescent="0.3">
      <c r="J497" s="34"/>
      <c r="K497" s="34"/>
    </row>
    <row r="498" spans="10:11" ht="15.75" customHeight="1" x14ac:dyDescent="0.3">
      <c r="J498" s="34"/>
      <c r="K498" s="34"/>
    </row>
    <row r="499" spans="10:11" ht="15.75" customHeight="1" x14ac:dyDescent="0.3">
      <c r="J499" s="34"/>
      <c r="K499" s="34"/>
    </row>
    <row r="500" spans="10:11" ht="15.75" customHeight="1" x14ac:dyDescent="0.3">
      <c r="J500" s="34"/>
      <c r="K500" s="34"/>
    </row>
    <row r="501" spans="10:11" ht="15.75" customHeight="1" x14ac:dyDescent="0.3">
      <c r="J501" s="34"/>
      <c r="K501" s="34"/>
    </row>
    <row r="502" spans="10:11" ht="15.75" customHeight="1" x14ac:dyDescent="0.3">
      <c r="J502" s="34"/>
      <c r="K502" s="34"/>
    </row>
    <row r="503" spans="10:11" ht="15.75" customHeight="1" x14ac:dyDescent="0.3">
      <c r="J503" s="34"/>
      <c r="K503" s="34"/>
    </row>
    <row r="504" spans="10:11" ht="15.75" customHeight="1" x14ac:dyDescent="0.3">
      <c r="J504" s="34"/>
      <c r="K504" s="34"/>
    </row>
    <row r="505" spans="10:11" ht="15.75" customHeight="1" x14ac:dyDescent="0.3">
      <c r="J505" s="34"/>
      <c r="K505" s="34"/>
    </row>
    <row r="506" spans="10:11" ht="15.75" customHeight="1" x14ac:dyDescent="0.3">
      <c r="J506" s="34"/>
      <c r="K506" s="34"/>
    </row>
    <row r="507" spans="10:11" ht="15.75" customHeight="1" x14ac:dyDescent="0.3">
      <c r="J507" s="34"/>
      <c r="K507" s="34"/>
    </row>
    <row r="508" spans="10:11" ht="15.75" customHeight="1" x14ac:dyDescent="0.3">
      <c r="J508" s="34"/>
      <c r="K508" s="34"/>
    </row>
    <row r="509" spans="10:11" ht="15.75" customHeight="1" x14ac:dyDescent="0.3">
      <c r="J509" s="34"/>
      <c r="K509" s="34"/>
    </row>
    <row r="510" spans="10:11" ht="15.75" customHeight="1" x14ac:dyDescent="0.3">
      <c r="J510" s="34"/>
      <c r="K510" s="34"/>
    </row>
    <row r="511" spans="10:11" ht="15.75" customHeight="1" x14ac:dyDescent="0.3">
      <c r="J511" s="34"/>
      <c r="K511" s="34"/>
    </row>
    <row r="512" spans="10:11" ht="15.75" customHeight="1" x14ac:dyDescent="0.3">
      <c r="J512" s="34"/>
      <c r="K512" s="34"/>
    </row>
    <row r="513" spans="10:11" ht="15.75" customHeight="1" x14ac:dyDescent="0.3">
      <c r="J513" s="34"/>
      <c r="K513" s="34"/>
    </row>
    <row r="514" spans="10:11" ht="15.75" customHeight="1" x14ac:dyDescent="0.3">
      <c r="J514" s="34"/>
      <c r="K514" s="34"/>
    </row>
    <row r="515" spans="10:11" ht="15.75" customHeight="1" x14ac:dyDescent="0.3">
      <c r="J515" s="34"/>
      <c r="K515" s="34"/>
    </row>
    <row r="516" spans="10:11" ht="15.75" customHeight="1" x14ac:dyDescent="0.3">
      <c r="J516" s="34"/>
      <c r="K516" s="34"/>
    </row>
    <row r="517" spans="10:11" ht="15.75" customHeight="1" x14ac:dyDescent="0.3">
      <c r="J517" s="34"/>
      <c r="K517" s="34"/>
    </row>
    <row r="518" spans="10:11" ht="15.75" customHeight="1" x14ac:dyDescent="0.3">
      <c r="J518" s="34"/>
      <c r="K518" s="34"/>
    </row>
    <row r="519" spans="10:11" ht="15.75" customHeight="1" x14ac:dyDescent="0.3">
      <c r="J519" s="34"/>
      <c r="K519" s="34"/>
    </row>
    <row r="520" spans="10:11" ht="15.75" customHeight="1" x14ac:dyDescent="0.3">
      <c r="J520" s="34"/>
      <c r="K520" s="34"/>
    </row>
    <row r="521" spans="10:11" ht="15.75" customHeight="1" x14ac:dyDescent="0.3">
      <c r="J521" s="34"/>
      <c r="K521" s="34"/>
    </row>
    <row r="522" spans="10:11" ht="15.75" customHeight="1" x14ac:dyDescent="0.3">
      <c r="J522" s="34"/>
      <c r="K522" s="34"/>
    </row>
    <row r="523" spans="10:11" ht="15.75" customHeight="1" x14ac:dyDescent="0.3">
      <c r="J523" s="34"/>
      <c r="K523" s="34"/>
    </row>
    <row r="524" spans="10:11" ht="15.75" customHeight="1" x14ac:dyDescent="0.3">
      <c r="J524" s="34"/>
      <c r="K524" s="34"/>
    </row>
    <row r="525" spans="10:11" ht="15.75" customHeight="1" x14ac:dyDescent="0.3">
      <c r="J525" s="34"/>
      <c r="K525" s="34"/>
    </row>
    <row r="526" spans="10:11" ht="15.75" customHeight="1" x14ac:dyDescent="0.3">
      <c r="J526" s="34"/>
      <c r="K526" s="34"/>
    </row>
    <row r="527" spans="10:11" ht="15.75" customHeight="1" x14ac:dyDescent="0.3">
      <c r="J527" s="34"/>
      <c r="K527" s="34"/>
    </row>
    <row r="528" spans="10:11" ht="15.75" customHeight="1" x14ac:dyDescent="0.3">
      <c r="J528" s="34"/>
      <c r="K528" s="34"/>
    </row>
    <row r="529" spans="10:11" ht="15.75" customHeight="1" x14ac:dyDescent="0.3">
      <c r="J529" s="34"/>
      <c r="K529" s="34"/>
    </row>
    <row r="530" spans="10:11" ht="15.75" customHeight="1" x14ac:dyDescent="0.3">
      <c r="J530" s="34"/>
      <c r="K530" s="34"/>
    </row>
    <row r="531" spans="10:11" ht="15.75" customHeight="1" x14ac:dyDescent="0.3">
      <c r="J531" s="34"/>
      <c r="K531" s="34"/>
    </row>
    <row r="532" spans="10:11" ht="15.75" customHeight="1" x14ac:dyDescent="0.3">
      <c r="J532" s="34"/>
      <c r="K532" s="34"/>
    </row>
    <row r="533" spans="10:11" ht="15.75" customHeight="1" x14ac:dyDescent="0.3">
      <c r="J533" s="34"/>
      <c r="K533" s="34"/>
    </row>
    <row r="534" spans="10:11" ht="15.75" customHeight="1" x14ac:dyDescent="0.3">
      <c r="J534" s="34"/>
      <c r="K534" s="34"/>
    </row>
    <row r="535" spans="10:11" ht="15.75" customHeight="1" x14ac:dyDescent="0.3">
      <c r="J535" s="34"/>
      <c r="K535" s="34"/>
    </row>
    <row r="536" spans="10:11" ht="15.75" customHeight="1" x14ac:dyDescent="0.3">
      <c r="J536" s="34"/>
      <c r="K536" s="34"/>
    </row>
    <row r="537" spans="10:11" ht="15.75" customHeight="1" x14ac:dyDescent="0.3">
      <c r="J537" s="34"/>
      <c r="K537" s="34"/>
    </row>
    <row r="538" spans="10:11" ht="15.75" customHeight="1" x14ac:dyDescent="0.3">
      <c r="J538" s="34"/>
      <c r="K538" s="34"/>
    </row>
    <row r="539" spans="10:11" ht="15.75" customHeight="1" x14ac:dyDescent="0.3">
      <c r="J539" s="34"/>
      <c r="K539" s="34"/>
    </row>
    <row r="540" spans="10:11" ht="15.75" customHeight="1" x14ac:dyDescent="0.3">
      <c r="J540" s="34"/>
      <c r="K540" s="34"/>
    </row>
    <row r="541" spans="10:11" ht="15.75" customHeight="1" x14ac:dyDescent="0.3">
      <c r="J541" s="34"/>
      <c r="K541" s="34"/>
    </row>
    <row r="542" spans="10:11" ht="15.75" customHeight="1" x14ac:dyDescent="0.3">
      <c r="J542" s="34"/>
      <c r="K542" s="34"/>
    </row>
    <row r="543" spans="10:11" ht="15.75" customHeight="1" x14ac:dyDescent="0.3">
      <c r="J543" s="34"/>
      <c r="K543" s="34"/>
    </row>
    <row r="544" spans="10:11" ht="15.75" customHeight="1" x14ac:dyDescent="0.3">
      <c r="J544" s="34"/>
      <c r="K544" s="34"/>
    </row>
    <row r="545" spans="10:11" ht="15.75" customHeight="1" x14ac:dyDescent="0.3">
      <c r="J545" s="34"/>
      <c r="K545" s="34"/>
    </row>
    <row r="546" spans="10:11" ht="15.75" customHeight="1" x14ac:dyDescent="0.3">
      <c r="J546" s="34"/>
      <c r="K546" s="34"/>
    </row>
    <row r="547" spans="10:11" ht="15.75" customHeight="1" x14ac:dyDescent="0.3">
      <c r="J547" s="34"/>
      <c r="K547" s="34"/>
    </row>
    <row r="548" spans="10:11" ht="15.75" customHeight="1" x14ac:dyDescent="0.3">
      <c r="J548" s="34"/>
      <c r="K548" s="34"/>
    </row>
    <row r="549" spans="10:11" ht="15.75" customHeight="1" x14ac:dyDescent="0.3">
      <c r="J549" s="34"/>
      <c r="K549" s="34"/>
    </row>
    <row r="550" spans="10:11" ht="15.75" customHeight="1" x14ac:dyDescent="0.3">
      <c r="J550" s="34"/>
      <c r="K550" s="34"/>
    </row>
    <row r="551" spans="10:11" ht="15.75" customHeight="1" x14ac:dyDescent="0.3">
      <c r="J551" s="34"/>
      <c r="K551" s="34"/>
    </row>
    <row r="552" spans="10:11" ht="15.75" customHeight="1" x14ac:dyDescent="0.3">
      <c r="J552" s="34"/>
      <c r="K552" s="34"/>
    </row>
    <row r="553" spans="10:11" ht="15.75" customHeight="1" x14ac:dyDescent="0.3">
      <c r="J553" s="34"/>
      <c r="K553" s="34"/>
    </row>
    <row r="554" spans="10:11" ht="15.75" customHeight="1" x14ac:dyDescent="0.3">
      <c r="J554" s="34"/>
      <c r="K554" s="34"/>
    </row>
    <row r="555" spans="10:11" ht="15.75" customHeight="1" x14ac:dyDescent="0.3">
      <c r="J555" s="34"/>
      <c r="K555" s="34"/>
    </row>
    <row r="556" spans="10:11" ht="15.75" customHeight="1" x14ac:dyDescent="0.3">
      <c r="J556" s="34"/>
      <c r="K556" s="34"/>
    </row>
    <row r="557" spans="10:11" ht="15.75" customHeight="1" x14ac:dyDescent="0.3">
      <c r="J557" s="34"/>
      <c r="K557" s="34"/>
    </row>
    <row r="558" spans="10:11" ht="15.75" customHeight="1" x14ac:dyDescent="0.3">
      <c r="J558" s="34"/>
      <c r="K558" s="34"/>
    </row>
    <row r="559" spans="10:11" ht="15.75" customHeight="1" x14ac:dyDescent="0.3">
      <c r="J559" s="34"/>
      <c r="K559" s="34"/>
    </row>
    <row r="560" spans="10:11" ht="15.75" customHeight="1" x14ac:dyDescent="0.3">
      <c r="J560" s="34"/>
      <c r="K560" s="34"/>
    </row>
    <row r="561" spans="10:11" ht="15.75" customHeight="1" x14ac:dyDescent="0.3">
      <c r="J561" s="34"/>
      <c r="K561" s="34"/>
    </row>
    <row r="562" spans="10:11" ht="15.75" customHeight="1" x14ac:dyDescent="0.3">
      <c r="J562" s="34"/>
      <c r="K562" s="34"/>
    </row>
    <row r="563" spans="10:11" ht="15.75" customHeight="1" x14ac:dyDescent="0.3">
      <c r="J563" s="34"/>
      <c r="K563" s="34"/>
    </row>
    <row r="564" spans="10:11" ht="15.75" customHeight="1" x14ac:dyDescent="0.3">
      <c r="J564" s="34"/>
      <c r="K564" s="34"/>
    </row>
    <row r="565" spans="10:11" ht="15.75" customHeight="1" x14ac:dyDescent="0.3">
      <c r="J565" s="34"/>
      <c r="K565" s="34"/>
    </row>
    <row r="566" spans="10:11" ht="15.75" customHeight="1" x14ac:dyDescent="0.3">
      <c r="J566" s="34"/>
      <c r="K566" s="34"/>
    </row>
    <row r="567" spans="10:11" ht="15.75" customHeight="1" x14ac:dyDescent="0.3">
      <c r="J567" s="34"/>
      <c r="K567" s="34"/>
    </row>
    <row r="568" spans="10:11" ht="15.75" customHeight="1" x14ac:dyDescent="0.3">
      <c r="J568" s="34"/>
      <c r="K568" s="34"/>
    </row>
    <row r="569" spans="10:11" ht="15.75" customHeight="1" x14ac:dyDescent="0.3">
      <c r="J569" s="34"/>
      <c r="K569" s="34"/>
    </row>
    <row r="570" spans="10:11" ht="15.75" customHeight="1" x14ac:dyDescent="0.3">
      <c r="J570" s="34"/>
      <c r="K570" s="34"/>
    </row>
    <row r="571" spans="10:11" ht="15.75" customHeight="1" x14ac:dyDescent="0.3">
      <c r="J571" s="34"/>
      <c r="K571" s="34"/>
    </row>
    <row r="572" spans="10:11" ht="15.75" customHeight="1" x14ac:dyDescent="0.3">
      <c r="J572" s="34"/>
      <c r="K572" s="34"/>
    </row>
    <row r="573" spans="10:11" ht="15.75" customHeight="1" x14ac:dyDescent="0.3">
      <c r="J573" s="34"/>
      <c r="K573" s="34"/>
    </row>
    <row r="574" spans="10:11" ht="15.75" customHeight="1" x14ac:dyDescent="0.3">
      <c r="J574" s="34"/>
      <c r="K574" s="34"/>
    </row>
    <row r="575" spans="10:11" ht="15.75" customHeight="1" x14ac:dyDescent="0.3">
      <c r="J575" s="34"/>
      <c r="K575" s="34"/>
    </row>
    <row r="576" spans="10:11" ht="15.75" customHeight="1" x14ac:dyDescent="0.3">
      <c r="J576" s="34"/>
      <c r="K576" s="34"/>
    </row>
    <row r="577" spans="10:11" ht="15.75" customHeight="1" x14ac:dyDescent="0.3">
      <c r="J577" s="34"/>
      <c r="K577" s="34"/>
    </row>
    <row r="578" spans="10:11" ht="15.75" customHeight="1" x14ac:dyDescent="0.3">
      <c r="J578" s="34"/>
      <c r="K578" s="34"/>
    </row>
    <row r="579" spans="10:11" ht="15.75" customHeight="1" x14ac:dyDescent="0.3">
      <c r="J579" s="34"/>
      <c r="K579" s="34"/>
    </row>
    <row r="580" spans="10:11" ht="15.75" customHeight="1" x14ac:dyDescent="0.3">
      <c r="J580" s="34"/>
      <c r="K580" s="34"/>
    </row>
    <row r="581" spans="10:11" ht="15.75" customHeight="1" x14ac:dyDescent="0.3">
      <c r="J581" s="34"/>
      <c r="K581" s="34"/>
    </row>
    <row r="582" spans="10:11" ht="15.75" customHeight="1" x14ac:dyDescent="0.3">
      <c r="J582" s="34"/>
      <c r="K582" s="34"/>
    </row>
    <row r="583" spans="10:11" ht="15.75" customHeight="1" x14ac:dyDescent="0.3">
      <c r="J583" s="34"/>
      <c r="K583" s="34"/>
    </row>
    <row r="584" spans="10:11" ht="15.75" customHeight="1" x14ac:dyDescent="0.3">
      <c r="J584" s="34"/>
      <c r="K584" s="34"/>
    </row>
    <row r="585" spans="10:11" ht="15.75" customHeight="1" x14ac:dyDescent="0.3">
      <c r="J585" s="34"/>
      <c r="K585" s="34"/>
    </row>
    <row r="586" spans="10:11" ht="15.75" customHeight="1" x14ac:dyDescent="0.3">
      <c r="J586" s="34"/>
      <c r="K586" s="34"/>
    </row>
    <row r="587" spans="10:11" ht="15.75" customHeight="1" x14ac:dyDescent="0.3">
      <c r="J587" s="34"/>
      <c r="K587" s="34"/>
    </row>
    <row r="588" spans="10:11" ht="15.75" customHeight="1" x14ac:dyDescent="0.3">
      <c r="J588" s="34"/>
      <c r="K588" s="34"/>
    </row>
    <row r="589" spans="10:11" ht="15.75" customHeight="1" x14ac:dyDescent="0.3">
      <c r="J589" s="34"/>
      <c r="K589" s="34"/>
    </row>
    <row r="590" spans="10:11" ht="15.75" customHeight="1" x14ac:dyDescent="0.3">
      <c r="J590" s="34"/>
      <c r="K590" s="34"/>
    </row>
    <row r="591" spans="10:11" ht="15.75" customHeight="1" x14ac:dyDescent="0.3">
      <c r="J591" s="34"/>
      <c r="K591" s="34"/>
    </row>
    <row r="592" spans="10:11" ht="15.75" customHeight="1" x14ac:dyDescent="0.3">
      <c r="J592" s="34"/>
      <c r="K592" s="34"/>
    </row>
    <row r="593" spans="10:11" ht="15.75" customHeight="1" x14ac:dyDescent="0.3">
      <c r="J593" s="34"/>
      <c r="K593" s="34"/>
    </row>
    <row r="594" spans="10:11" ht="15.75" customHeight="1" x14ac:dyDescent="0.3">
      <c r="J594" s="34"/>
      <c r="K594" s="34"/>
    </row>
    <row r="595" spans="10:11" ht="15.75" customHeight="1" x14ac:dyDescent="0.3">
      <c r="J595" s="34"/>
      <c r="K595" s="34"/>
    </row>
    <row r="596" spans="10:11" ht="15.75" customHeight="1" x14ac:dyDescent="0.3">
      <c r="J596" s="34"/>
      <c r="K596" s="34"/>
    </row>
    <row r="597" spans="10:11" ht="15.75" customHeight="1" x14ac:dyDescent="0.3">
      <c r="J597" s="34"/>
      <c r="K597" s="34"/>
    </row>
    <row r="598" spans="10:11" ht="15.75" customHeight="1" x14ac:dyDescent="0.3">
      <c r="J598" s="34"/>
      <c r="K598" s="34"/>
    </row>
    <row r="599" spans="10:11" ht="15.75" customHeight="1" x14ac:dyDescent="0.3">
      <c r="J599" s="34"/>
      <c r="K599" s="34"/>
    </row>
    <row r="600" spans="10:11" ht="15.75" customHeight="1" x14ac:dyDescent="0.3">
      <c r="J600" s="34"/>
      <c r="K600" s="34"/>
    </row>
    <row r="601" spans="10:11" ht="15.75" customHeight="1" x14ac:dyDescent="0.3">
      <c r="J601" s="34"/>
      <c r="K601" s="34"/>
    </row>
    <row r="602" spans="10:11" ht="15.75" customHeight="1" x14ac:dyDescent="0.3">
      <c r="J602" s="34"/>
      <c r="K602" s="34"/>
    </row>
    <row r="603" spans="10:11" ht="15.75" customHeight="1" x14ac:dyDescent="0.3">
      <c r="J603" s="34"/>
      <c r="K603" s="34"/>
    </row>
    <row r="604" spans="10:11" ht="15.75" customHeight="1" x14ac:dyDescent="0.3">
      <c r="J604" s="34"/>
      <c r="K604" s="34"/>
    </row>
    <row r="605" spans="10:11" ht="15.75" customHeight="1" x14ac:dyDescent="0.3">
      <c r="J605" s="34"/>
      <c r="K605" s="34"/>
    </row>
    <row r="606" spans="10:11" ht="15.75" customHeight="1" x14ac:dyDescent="0.3">
      <c r="J606" s="34"/>
      <c r="K606" s="34"/>
    </row>
    <row r="607" spans="10:11" ht="15.75" customHeight="1" x14ac:dyDescent="0.3">
      <c r="J607" s="34"/>
      <c r="K607" s="34"/>
    </row>
    <row r="608" spans="10:11" ht="15.75" customHeight="1" x14ac:dyDescent="0.3">
      <c r="J608" s="34"/>
      <c r="K608" s="34"/>
    </row>
    <row r="609" spans="10:11" ht="15.75" customHeight="1" x14ac:dyDescent="0.3">
      <c r="J609" s="34"/>
      <c r="K609" s="34"/>
    </row>
    <row r="610" spans="10:11" ht="15.75" customHeight="1" x14ac:dyDescent="0.3">
      <c r="J610" s="34"/>
      <c r="K610" s="34"/>
    </row>
    <row r="611" spans="10:11" ht="15.75" customHeight="1" x14ac:dyDescent="0.3">
      <c r="J611" s="34"/>
      <c r="K611" s="34"/>
    </row>
    <row r="612" spans="10:11" ht="15.75" customHeight="1" x14ac:dyDescent="0.3">
      <c r="J612" s="34"/>
      <c r="K612" s="34"/>
    </row>
    <row r="613" spans="10:11" ht="15.75" customHeight="1" x14ac:dyDescent="0.3">
      <c r="J613" s="34"/>
      <c r="K613" s="34"/>
    </row>
    <row r="614" spans="10:11" ht="15.75" customHeight="1" x14ac:dyDescent="0.3">
      <c r="J614" s="34"/>
      <c r="K614" s="34"/>
    </row>
    <row r="615" spans="10:11" ht="15.75" customHeight="1" x14ac:dyDescent="0.3">
      <c r="J615" s="34"/>
      <c r="K615" s="34"/>
    </row>
    <row r="616" spans="10:11" ht="15.75" customHeight="1" x14ac:dyDescent="0.3">
      <c r="J616" s="34"/>
      <c r="K616" s="34"/>
    </row>
    <row r="617" spans="10:11" ht="15.75" customHeight="1" x14ac:dyDescent="0.3">
      <c r="J617" s="34"/>
      <c r="K617" s="34"/>
    </row>
    <row r="618" spans="10:11" ht="15.75" customHeight="1" x14ac:dyDescent="0.3">
      <c r="J618" s="34"/>
      <c r="K618" s="34"/>
    </row>
    <row r="619" spans="10:11" ht="15.75" customHeight="1" x14ac:dyDescent="0.3">
      <c r="J619" s="34"/>
      <c r="K619" s="34"/>
    </row>
    <row r="620" spans="10:11" ht="15.75" customHeight="1" x14ac:dyDescent="0.3">
      <c r="J620" s="34"/>
      <c r="K620" s="34"/>
    </row>
    <row r="621" spans="10:11" ht="15.75" customHeight="1" x14ac:dyDescent="0.3">
      <c r="J621" s="34"/>
      <c r="K621" s="34"/>
    </row>
    <row r="622" spans="10:11" ht="15.75" customHeight="1" x14ac:dyDescent="0.3">
      <c r="J622" s="34"/>
      <c r="K622" s="34"/>
    </row>
    <row r="623" spans="10:11" ht="15.75" customHeight="1" x14ac:dyDescent="0.3">
      <c r="J623" s="34"/>
      <c r="K623" s="34"/>
    </row>
    <row r="624" spans="10:11" ht="15.75" customHeight="1" x14ac:dyDescent="0.3">
      <c r="J624" s="34"/>
      <c r="K624" s="34"/>
    </row>
    <row r="625" spans="10:11" ht="15.75" customHeight="1" x14ac:dyDescent="0.3">
      <c r="J625" s="34"/>
      <c r="K625" s="34"/>
    </row>
    <row r="626" spans="10:11" ht="15.75" customHeight="1" x14ac:dyDescent="0.3">
      <c r="J626" s="34"/>
      <c r="K626" s="34"/>
    </row>
    <row r="627" spans="10:11" ht="15.75" customHeight="1" x14ac:dyDescent="0.3">
      <c r="J627" s="34"/>
      <c r="K627" s="34"/>
    </row>
    <row r="628" spans="10:11" ht="15.75" customHeight="1" x14ac:dyDescent="0.3">
      <c r="J628" s="34"/>
      <c r="K628" s="34"/>
    </row>
    <row r="629" spans="10:11" ht="15.75" customHeight="1" x14ac:dyDescent="0.3">
      <c r="J629" s="34"/>
      <c r="K629" s="34"/>
    </row>
    <row r="630" spans="10:11" ht="15.75" customHeight="1" x14ac:dyDescent="0.3">
      <c r="J630" s="34"/>
      <c r="K630" s="34"/>
    </row>
    <row r="631" spans="10:11" ht="15.75" customHeight="1" x14ac:dyDescent="0.3">
      <c r="J631" s="34"/>
      <c r="K631" s="34"/>
    </row>
    <row r="632" spans="10:11" ht="15.75" customHeight="1" x14ac:dyDescent="0.3">
      <c r="J632" s="34"/>
      <c r="K632" s="34"/>
    </row>
    <row r="633" spans="10:11" ht="15.75" customHeight="1" x14ac:dyDescent="0.3">
      <c r="J633" s="34"/>
      <c r="K633" s="34"/>
    </row>
    <row r="634" spans="10:11" ht="15.75" customHeight="1" x14ac:dyDescent="0.3">
      <c r="J634" s="34"/>
      <c r="K634" s="34"/>
    </row>
    <row r="635" spans="10:11" ht="15.75" customHeight="1" x14ac:dyDescent="0.3">
      <c r="J635" s="34"/>
      <c r="K635" s="34"/>
    </row>
    <row r="636" spans="10:11" ht="15.75" customHeight="1" x14ac:dyDescent="0.3">
      <c r="J636" s="34"/>
      <c r="K636" s="34"/>
    </row>
    <row r="637" spans="10:11" ht="15.75" customHeight="1" x14ac:dyDescent="0.3">
      <c r="J637" s="34"/>
      <c r="K637" s="34"/>
    </row>
    <row r="638" spans="10:11" ht="15.75" customHeight="1" x14ac:dyDescent="0.3">
      <c r="J638" s="34"/>
      <c r="K638" s="34"/>
    </row>
    <row r="639" spans="10:11" ht="15.75" customHeight="1" x14ac:dyDescent="0.3">
      <c r="J639" s="34"/>
      <c r="K639" s="34"/>
    </row>
    <row r="640" spans="10:11" ht="15.75" customHeight="1" x14ac:dyDescent="0.3">
      <c r="J640" s="34"/>
      <c r="K640" s="34"/>
    </row>
    <row r="641" spans="10:11" ht="15.75" customHeight="1" x14ac:dyDescent="0.3">
      <c r="J641" s="34"/>
      <c r="K641" s="34"/>
    </row>
    <row r="642" spans="10:11" ht="15.75" customHeight="1" x14ac:dyDescent="0.3">
      <c r="J642" s="34"/>
      <c r="K642" s="34"/>
    </row>
    <row r="643" spans="10:11" ht="15.75" customHeight="1" x14ac:dyDescent="0.3">
      <c r="J643" s="34"/>
      <c r="K643" s="34"/>
    </row>
    <row r="644" spans="10:11" ht="15.75" customHeight="1" x14ac:dyDescent="0.3">
      <c r="J644" s="34"/>
      <c r="K644" s="34"/>
    </row>
    <row r="645" spans="10:11" ht="15.75" customHeight="1" x14ac:dyDescent="0.3">
      <c r="J645" s="34"/>
      <c r="K645" s="34"/>
    </row>
    <row r="646" spans="10:11" ht="15.75" customHeight="1" x14ac:dyDescent="0.3">
      <c r="J646" s="34"/>
      <c r="K646" s="34"/>
    </row>
    <row r="647" spans="10:11" ht="15.75" customHeight="1" x14ac:dyDescent="0.3">
      <c r="J647" s="34"/>
      <c r="K647" s="34"/>
    </row>
    <row r="648" spans="10:11" ht="15.75" customHeight="1" x14ac:dyDescent="0.3">
      <c r="J648" s="34"/>
      <c r="K648" s="34"/>
    </row>
    <row r="649" spans="10:11" ht="15.75" customHeight="1" x14ac:dyDescent="0.3">
      <c r="J649" s="34"/>
      <c r="K649" s="34"/>
    </row>
    <row r="650" spans="10:11" ht="15.75" customHeight="1" x14ac:dyDescent="0.3">
      <c r="J650" s="34"/>
      <c r="K650" s="34"/>
    </row>
    <row r="651" spans="10:11" ht="15.75" customHeight="1" x14ac:dyDescent="0.3">
      <c r="J651" s="34"/>
      <c r="K651" s="34"/>
    </row>
    <row r="652" spans="10:11" ht="15.75" customHeight="1" x14ac:dyDescent="0.3">
      <c r="J652" s="34"/>
      <c r="K652" s="34"/>
    </row>
    <row r="653" spans="10:11" ht="15.75" customHeight="1" x14ac:dyDescent="0.3">
      <c r="J653" s="34"/>
      <c r="K653" s="34"/>
    </row>
    <row r="654" spans="10:11" ht="15.75" customHeight="1" x14ac:dyDescent="0.3">
      <c r="J654" s="34"/>
      <c r="K654" s="34"/>
    </row>
    <row r="655" spans="10:11" ht="15.75" customHeight="1" x14ac:dyDescent="0.3">
      <c r="J655" s="34"/>
      <c r="K655" s="34"/>
    </row>
    <row r="656" spans="10:11" ht="15.75" customHeight="1" x14ac:dyDescent="0.3">
      <c r="J656" s="34"/>
      <c r="K656" s="34"/>
    </row>
    <row r="657" spans="10:11" ht="15.75" customHeight="1" x14ac:dyDescent="0.3">
      <c r="J657" s="34"/>
      <c r="K657" s="34"/>
    </row>
    <row r="658" spans="10:11" ht="15.75" customHeight="1" x14ac:dyDescent="0.3">
      <c r="J658" s="34"/>
      <c r="K658" s="34"/>
    </row>
    <row r="659" spans="10:11" ht="15.75" customHeight="1" x14ac:dyDescent="0.3">
      <c r="J659" s="34"/>
      <c r="K659" s="34"/>
    </row>
    <row r="660" spans="10:11" ht="15.75" customHeight="1" x14ac:dyDescent="0.3">
      <c r="J660" s="34"/>
      <c r="K660" s="34"/>
    </row>
    <row r="661" spans="10:11" ht="15.75" customHeight="1" x14ac:dyDescent="0.3">
      <c r="J661" s="34"/>
      <c r="K661" s="34"/>
    </row>
    <row r="662" spans="10:11" ht="15.75" customHeight="1" x14ac:dyDescent="0.3">
      <c r="J662" s="34"/>
      <c r="K662" s="34"/>
    </row>
    <row r="663" spans="10:11" ht="15.75" customHeight="1" x14ac:dyDescent="0.3">
      <c r="J663" s="34"/>
      <c r="K663" s="34"/>
    </row>
    <row r="664" spans="10:11" ht="15.75" customHeight="1" x14ac:dyDescent="0.3">
      <c r="J664" s="34"/>
      <c r="K664" s="34"/>
    </row>
    <row r="665" spans="10:11" ht="15.75" customHeight="1" x14ac:dyDescent="0.3">
      <c r="J665" s="34"/>
      <c r="K665" s="34"/>
    </row>
    <row r="666" spans="10:11" ht="15.75" customHeight="1" x14ac:dyDescent="0.3">
      <c r="J666" s="34"/>
      <c r="K666" s="34"/>
    </row>
    <row r="667" spans="10:11" ht="15.75" customHeight="1" x14ac:dyDescent="0.3">
      <c r="J667" s="34"/>
      <c r="K667" s="34"/>
    </row>
    <row r="668" spans="10:11" ht="15.75" customHeight="1" x14ac:dyDescent="0.3">
      <c r="J668" s="34"/>
      <c r="K668" s="34"/>
    </row>
    <row r="669" spans="10:11" ht="15.75" customHeight="1" x14ac:dyDescent="0.3">
      <c r="J669" s="34"/>
      <c r="K669" s="34"/>
    </row>
    <row r="670" spans="10:11" ht="15.75" customHeight="1" x14ac:dyDescent="0.3">
      <c r="J670" s="34"/>
      <c r="K670" s="34"/>
    </row>
    <row r="671" spans="10:11" ht="15.75" customHeight="1" x14ac:dyDescent="0.3">
      <c r="J671" s="34"/>
      <c r="K671" s="34"/>
    </row>
    <row r="672" spans="10:11" ht="15.75" customHeight="1" x14ac:dyDescent="0.3">
      <c r="J672" s="34"/>
      <c r="K672" s="34"/>
    </row>
    <row r="673" spans="10:11" ht="15.75" customHeight="1" x14ac:dyDescent="0.3">
      <c r="J673" s="34"/>
      <c r="K673" s="34"/>
    </row>
    <row r="674" spans="10:11" ht="15.75" customHeight="1" x14ac:dyDescent="0.3">
      <c r="J674" s="34"/>
      <c r="K674" s="34"/>
    </row>
    <row r="675" spans="10:11" ht="15.75" customHeight="1" x14ac:dyDescent="0.3">
      <c r="J675" s="34"/>
      <c r="K675" s="34"/>
    </row>
    <row r="676" spans="10:11" ht="15.75" customHeight="1" x14ac:dyDescent="0.3">
      <c r="J676" s="34"/>
      <c r="K676" s="34"/>
    </row>
    <row r="677" spans="10:11" ht="15.75" customHeight="1" x14ac:dyDescent="0.3">
      <c r="J677" s="34"/>
      <c r="K677" s="34"/>
    </row>
    <row r="678" spans="10:11" ht="15.75" customHeight="1" x14ac:dyDescent="0.3">
      <c r="J678" s="34"/>
      <c r="K678" s="34"/>
    </row>
    <row r="679" spans="10:11" ht="15.75" customHeight="1" x14ac:dyDescent="0.3">
      <c r="J679" s="34"/>
      <c r="K679" s="34"/>
    </row>
    <row r="680" spans="10:11" ht="15.75" customHeight="1" x14ac:dyDescent="0.3">
      <c r="J680" s="34"/>
      <c r="K680" s="34"/>
    </row>
    <row r="681" spans="10:11" ht="15.75" customHeight="1" x14ac:dyDescent="0.3">
      <c r="J681" s="34"/>
      <c r="K681" s="34"/>
    </row>
    <row r="682" spans="10:11" ht="15.75" customHeight="1" x14ac:dyDescent="0.3">
      <c r="J682" s="34"/>
      <c r="K682" s="34"/>
    </row>
    <row r="683" spans="10:11" ht="15.75" customHeight="1" x14ac:dyDescent="0.3">
      <c r="J683" s="34"/>
      <c r="K683" s="34"/>
    </row>
    <row r="684" spans="10:11" ht="15.75" customHeight="1" x14ac:dyDescent="0.3">
      <c r="J684" s="34"/>
      <c r="K684" s="34"/>
    </row>
    <row r="685" spans="10:11" ht="15.75" customHeight="1" x14ac:dyDescent="0.3">
      <c r="J685" s="34"/>
      <c r="K685" s="34"/>
    </row>
    <row r="686" spans="10:11" ht="15.75" customHeight="1" x14ac:dyDescent="0.3">
      <c r="J686" s="34"/>
      <c r="K686" s="34"/>
    </row>
    <row r="687" spans="10:11" ht="15.75" customHeight="1" x14ac:dyDescent="0.3">
      <c r="J687" s="34"/>
      <c r="K687" s="34"/>
    </row>
    <row r="688" spans="10:11" ht="15.75" customHeight="1" x14ac:dyDescent="0.3">
      <c r="J688" s="34"/>
      <c r="K688" s="34"/>
    </row>
    <row r="689" spans="10:11" ht="15.75" customHeight="1" x14ac:dyDescent="0.3">
      <c r="J689" s="34"/>
      <c r="K689" s="34"/>
    </row>
    <row r="690" spans="10:11" ht="15.75" customHeight="1" x14ac:dyDescent="0.3">
      <c r="J690" s="34"/>
      <c r="K690" s="34"/>
    </row>
    <row r="691" spans="10:11" ht="15.75" customHeight="1" x14ac:dyDescent="0.3">
      <c r="J691" s="34"/>
      <c r="K691" s="34"/>
    </row>
    <row r="692" spans="10:11" ht="15.75" customHeight="1" x14ac:dyDescent="0.3">
      <c r="J692" s="34"/>
      <c r="K692" s="34"/>
    </row>
    <row r="693" spans="10:11" ht="15.75" customHeight="1" x14ac:dyDescent="0.3">
      <c r="J693" s="34"/>
      <c r="K693" s="34"/>
    </row>
    <row r="694" spans="10:11" ht="15.75" customHeight="1" x14ac:dyDescent="0.3">
      <c r="J694" s="34"/>
      <c r="K694" s="34"/>
    </row>
    <row r="695" spans="10:11" ht="15.75" customHeight="1" x14ac:dyDescent="0.3">
      <c r="J695" s="34"/>
      <c r="K695" s="34"/>
    </row>
    <row r="696" spans="10:11" ht="15.75" customHeight="1" x14ac:dyDescent="0.3">
      <c r="J696" s="34"/>
      <c r="K696" s="34"/>
    </row>
    <row r="697" spans="10:11" ht="15.75" customHeight="1" x14ac:dyDescent="0.3">
      <c r="J697" s="34"/>
      <c r="K697" s="34"/>
    </row>
    <row r="698" spans="10:11" ht="15.75" customHeight="1" x14ac:dyDescent="0.3">
      <c r="J698" s="34"/>
      <c r="K698" s="34"/>
    </row>
    <row r="699" spans="10:11" ht="15.75" customHeight="1" x14ac:dyDescent="0.3">
      <c r="J699" s="34"/>
      <c r="K699" s="34"/>
    </row>
    <row r="700" spans="10:11" ht="15.75" customHeight="1" x14ac:dyDescent="0.3">
      <c r="J700" s="34"/>
      <c r="K700" s="34"/>
    </row>
    <row r="701" spans="10:11" ht="15.75" customHeight="1" x14ac:dyDescent="0.3">
      <c r="J701" s="34"/>
      <c r="K701" s="34"/>
    </row>
    <row r="702" spans="10:11" ht="15.75" customHeight="1" x14ac:dyDescent="0.3">
      <c r="J702" s="34"/>
      <c r="K702" s="34"/>
    </row>
    <row r="703" spans="10:11" ht="15.75" customHeight="1" x14ac:dyDescent="0.3">
      <c r="J703" s="34"/>
      <c r="K703" s="34"/>
    </row>
    <row r="704" spans="10:11" ht="15.75" customHeight="1" x14ac:dyDescent="0.3">
      <c r="J704" s="34"/>
      <c r="K704" s="34"/>
    </row>
    <row r="705" spans="10:11" ht="15.75" customHeight="1" x14ac:dyDescent="0.3">
      <c r="J705" s="34"/>
      <c r="K705" s="34"/>
    </row>
    <row r="706" spans="10:11" ht="15.75" customHeight="1" x14ac:dyDescent="0.3">
      <c r="J706" s="34"/>
      <c r="K706" s="34"/>
    </row>
    <row r="707" spans="10:11" ht="15.75" customHeight="1" x14ac:dyDescent="0.3">
      <c r="J707" s="34"/>
      <c r="K707" s="34"/>
    </row>
    <row r="708" spans="10:11" ht="15.75" customHeight="1" x14ac:dyDescent="0.3">
      <c r="J708" s="34"/>
      <c r="K708" s="34"/>
    </row>
    <row r="709" spans="10:11" ht="15.75" customHeight="1" x14ac:dyDescent="0.3">
      <c r="J709" s="34"/>
      <c r="K709" s="34"/>
    </row>
    <row r="710" spans="10:11" ht="15.75" customHeight="1" x14ac:dyDescent="0.3">
      <c r="J710" s="34"/>
      <c r="K710" s="34"/>
    </row>
    <row r="711" spans="10:11" ht="15.75" customHeight="1" x14ac:dyDescent="0.3">
      <c r="J711" s="34"/>
      <c r="K711" s="34"/>
    </row>
    <row r="712" spans="10:11" ht="15.75" customHeight="1" x14ac:dyDescent="0.3">
      <c r="J712" s="34"/>
      <c r="K712" s="34"/>
    </row>
    <row r="713" spans="10:11" ht="15.75" customHeight="1" x14ac:dyDescent="0.3">
      <c r="J713" s="34"/>
      <c r="K713" s="34"/>
    </row>
    <row r="714" spans="10:11" ht="15.75" customHeight="1" x14ac:dyDescent="0.3">
      <c r="J714" s="34"/>
      <c r="K714" s="34"/>
    </row>
    <row r="715" spans="10:11" ht="15.75" customHeight="1" x14ac:dyDescent="0.3">
      <c r="J715" s="34"/>
      <c r="K715" s="34"/>
    </row>
    <row r="716" spans="10:11" ht="15.75" customHeight="1" x14ac:dyDescent="0.3">
      <c r="J716" s="34"/>
      <c r="K716" s="34"/>
    </row>
    <row r="717" spans="10:11" ht="15.75" customHeight="1" x14ac:dyDescent="0.3">
      <c r="J717" s="34"/>
      <c r="K717" s="34"/>
    </row>
    <row r="718" spans="10:11" ht="15.75" customHeight="1" x14ac:dyDescent="0.3">
      <c r="J718" s="34"/>
      <c r="K718" s="34"/>
    </row>
    <row r="719" spans="10:11" ht="15.75" customHeight="1" x14ac:dyDescent="0.3">
      <c r="J719" s="34"/>
      <c r="K719" s="34"/>
    </row>
    <row r="720" spans="10:11" ht="15.75" customHeight="1" x14ac:dyDescent="0.3">
      <c r="J720" s="34"/>
      <c r="K720" s="34"/>
    </row>
    <row r="721" spans="10:11" ht="15.75" customHeight="1" x14ac:dyDescent="0.3">
      <c r="J721" s="34"/>
      <c r="K721" s="34"/>
    </row>
    <row r="722" spans="10:11" ht="15.75" customHeight="1" x14ac:dyDescent="0.3">
      <c r="J722" s="34"/>
      <c r="K722" s="34"/>
    </row>
    <row r="723" spans="10:11" ht="15.75" customHeight="1" x14ac:dyDescent="0.3">
      <c r="J723" s="34"/>
      <c r="K723" s="34"/>
    </row>
    <row r="724" spans="10:11" ht="15.75" customHeight="1" x14ac:dyDescent="0.3">
      <c r="J724" s="34"/>
      <c r="K724" s="34"/>
    </row>
    <row r="725" spans="10:11" ht="15.75" customHeight="1" x14ac:dyDescent="0.3">
      <c r="J725" s="34"/>
      <c r="K725" s="34"/>
    </row>
    <row r="726" spans="10:11" ht="15.75" customHeight="1" x14ac:dyDescent="0.3">
      <c r="J726" s="34"/>
      <c r="K726" s="34"/>
    </row>
    <row r="727" spans="10:11" ht="15.75" customHeight="1" x14ac:dyDescent="0.3">
      <c r="J727" s="34"/>
      <c r="K727" s="34"/>
    </row>
    <row r="728" spans="10:11" ht="15.75" customHeight="1" x14ac:dyDescent="0.3">
      <c r="J728" s="34"/>
      <c r="K728" s="34"/>
    </row>
    <row r="729" spans="10:11" ht="15.75" customHeight="1" x14ac:dyDescent="0.3">
      <c r="J729" s="34"/>
      <c r="K729" s="34"/>
    </row>
    <row r="730" spans="10:11" ht="15.75" customHeight="1" x14ac:dyDescent="0.3">
      <c r="J730" s="34"/>
      <c r="K730" s="34"/>
    </row>
    <row r="731" spans="10:11" ht="15.75" customHeight="1" x14ac:dyDescent="0.3">
      <c r="J731" s="34"/>
      <c r="K731" s="34"/>
    </row>
    <row r="732" spans="10:11" ht="15.75" customHeight="1" x14ac:dyDescent="0.3">
      <c r="J732" s="34"/>
      <c r="K732" s="34"/>
    </row>
    <row r="733" spans="10:11" ht="15.75" customHeight="1" x14ac:dyDescent="0.3">
      <c r="J733" s="34"/>
      <c r="K733" s="34"/>
    </row>
    <row r="734" spans="10:11" ht="15.75" customHeight="1" x14ac:dyDescent="0.3">
      <c r="J734" s="34"/>
      <c r="K734" s="34"/>
    </row>
    <row r="735" spans="10:11" ht="15.75" customHeight="1" x14ac:dyDescent="0.3">
      <c r="J735" s="34"/>
      <c r="K735" s="34"/>
    </row>
    <row r="736" spans="10:11" ht="15.75" customHeight="1" x14ac:dyDescent="0.3">
      <c r="J736" s="34"/>
      <c r="K736" s="34"/>
    </row>
    <row r="737" spans="10:11" ht="15.75" customHeight="1" x14ac:dyDescent="0.3">
      <c r="J737" s="34"/>
      <c r="K737" s="34"/>
    </row>
    <row r="738" spans="10:11" ht="15.75" customHeight="1" x14ac:dyDescent="0.3">
      <c r="J738" s="34"/>
      <c r="K738" s="34"/>
    </row>
    <row r="739" spans="10:11" ht="15.75" customHeight="1" x14ac:dyDescent="0.3">
      <c r="J739" s="34"/>
      <c r="K739" s="34"/>
    </row>
    <row r="740" spans="10:11" ht="15.75" customHeight="1" x14ac:dyDescent="0.3">
      <c r="J740" s="34"/>
      <c r="K740" s="34"/>
    </row>
    <row r="741" spans="10:11" ht="15.75" customHeight="1" x14ac:dyDescent="0.3">
      <c r="J741" s="34"/>
      <c r="K741" s="34"/>
    </row>
    <row r="742" spans="10:11" ht="15.75" customHeight="1" x14ac:dyDescent="0.3">
      <c r="J742" s="34"/>
      <c r="K742" s="34"/>
    </row>
    <row r="743" spans="10:11" ht="15.75" customHeight="1" x14ac:dyDescent="0.3">
      <c r="J743" s="34"/>
      <c r="K743" s="34"/>
    </row>
    <row r="744" spans="10:11" ht="15.75" customHeight="1" x14ac:dyDescent="0.3">
      <c r="J744" s="34"/>
      <c r="K744" s="34"/>
    </row>
    <row r="745" spans="10:11" ht="15.75" customHeight="1" x14ac:dyDescent="0.3">
      <c r="J745" s="34"/>
      <c r="K745" s="34"/>
    </row>
    <row r="746" spans="10:11" ht="15.75" customHeight="1" x14ac:dyDescent="0.3">
      <c r="J746" s="34"/>
      <c r="K746" s="34"/>
    </row>
    <row r="747" spans="10:11" ht="15.75" customHeight="1" x14ac:dyDescent="0.3">
      <c r="J747" s="34"/>
      <c r="K747" s="34"/>
    </row>
    <row r="748" spans="10:11" ht="15.75" customHeight="1" x14ac:dyDescent="0.3">
      <c r="J748" s="34"/>
      <c r="K748" s="34"/>
    </row>
    <row r="749" spans="10:11" ht="15.75" customHeight="1" x14ac:dyDescent="0.3">
      <c r="J749" s="34"/>
      <c r="K749" s="34"/>
    </row>
    <row r="750" spans="10:11" ht="15.75" customHeight="1" x14ac:dyDescent="0.3">
      <c r="J750" s="34"/>
      <c r="K750" s="34"/>
    </row>
    <row r="751" spans="10:11" ht="15.75" customHeight="1" x14ac:dyDescent="0.3">
      <c r="J751" s="34"/>
      <c r="K751" s="34"/>
    </row>
    <row r="752" spans="10:11" ht="15.75" customHeight="1" x14ac:dyDescent="0.3">
      <c r="J752" s="34"/>
      <c r="K752" s="34"/>
    </row>
    <row r="753" spans="10:11" ht="15.75" customHeight="1" x14ac:dyDescent="0.3">
      <c r="J753" s="34"/>
      <c r="K753" s="34"/>
    </row>
    <row r="754" spans="10:11" ht="15.75" customHeight="1" x14ac:dyDescent="0.3">
      <c r="J754" s="34"/>
      <c r="K754" s="34"/>
    </row>
    <row r="755" spans="10:11" ht="15.75" customHeight="1" x14ac:dyDescent="0.3">
      <c r="J755" s="34"/>
      <c r="K755" s="34"/>
    </row>
    <row r="756" spans="10:11" ht="15.75" customHeight="1" x14ac:dyDescent="0.3">
      <c r="J756" s="34"/>
      <c r="K756" s="34"/>
    </row>
    <row r="757" spans="10:11" ht="15.75" customHeight="1" x14ac:dyDescent="0.3">
      <c r="J757" s="34"/>
      <c r="K757" s="34"/>
    </row>
    <row r="758" spans="10:11" ht="15.75" customHeight="1" x14ac:dyDescent="0.3">
      <c r="J758" s="34"/>
      <c r="K758" s="34"/>
    </row>
    <row r="759" spans="10:11" ht="15.75" customHeight="1" x14ac:dyDescent="0.3">
      <c r="J759" s="34"/>
      <c r="K759" s="34"/>
    </row>
    <row r="760" spans="10:11" ht="15.75" customHeight="1" x14ac:dyDescent="0.3">
      <c r="J760" s="34"/>
      <c r="K760" s="34"/>
    </row>
    <row r="761" spans="10:11" ht="15.75" customHeight="1" x14ac:dyDescent="0.3">
      <c r="J761" s="34"/>
      <c r="K761" s="34"/>
    </row>
    <row r="762" spans="10:11" ht="15.75" customHeight="1" x14ac:dyDescent="0.3">
      <c r="J762" s="34"/>
      <c r="K762" s="34"/>
    </row>
    <row r="763" spans="10:11" ht="15.75" customHeight="1" x14ac:dyDescent="0.3">
      <c r="J763" s="34"/>
      <c r="K763" s="34"/>
    </row>
    <row r="764" spans="10:11" ht="15.75" customHeight="1" x14ac:dyDescent="0.3">
      <c r="J764" s="34"/>
      <c r="K764" s="34"/>
    </row>
    <row r="765" spans="10:11" ht="15.75" customHeight="1" x14ac:dyDescent="0.3">
      <c r="J765" s="34"/>
      <c r="K765" s="34"/>
    </row>
    <row r="766" spans="10:11" ht="15.75" customHeight="1" x14ac:dyDescent="0.3">
      <c r="J766" s="34"/>
      <c r="K766" s="34"/>
    </row>
    <row r="767" spans="10:11" ht="15.75" customHeight="1" x14ac:dyDescent="0.3">
      <c r="J767" s="34"/>
      <c r="K767" s="34"/>
    </row>
    <row r="768" spans="10:11" ht="15.75" customHeight="1" x14ac:dyDescent="0.3">
      <c r="J768" s="34"/>
      <c r="K768" s="34"/>
    </row>
    <row r="769" spans="10:11" ht="15.75" customHeight="1" x14ac:dyDescent="0.3">
      <c r="J769" s="34"/>
      <c r="K769" s="34"/>
    </row>
    <row r="770" spans="10:11" ht="15.75" customHeight="1" x14ac:dyDescent="0.3">
      <c r="J770" s="34"/>
      <c r="K770" s="34"/>
    </row>
    <row r="771" spans="10:11" ht="15.75" customHeight="1" x14ac:dyDescent="0.3">
      <c r="J771" s="34"/>
      <c r="K771" s="34"/>
    </row>
    <row r="772" spans="10:11" ht="15.75" customHeight="1" x14ac:dyDescent="0.3">
      <c r="J772" s="34"/>
      <c r="K772" s="34"/>
    </row>
    <row r="773" spans="10:11" ht="15.75" customHeight="1" x14ac:dyDescent="0.3">
      <c r="J773" s="34"/>
      <c r="K773" s="34"/>
    </row>
    <row r="774" spans="10:11" ht="15.75" customHeight="1" x14ac:dyDescent="0.3">
      <c r="J774" s="34"/>
      <c r="K774" s="34"/>
    </row>
    <row r="775" spans="10:11" ht="15.75" customHeight="1" x14ac:dyDescent="0.3">
      <c r="J775" s="34"/>
      <c r="K775" s="34"/>
    </row>
    <row r="776" spans="10:11" ht="15.75" customHeight="1" x14ac:dyDescent="0.3">
      <c r="J776" s="34"/>
      <c r="K776" s="34"/>
    </row>
    <row r="777" spans="10:11" ht="15.75" customHeight="1" x14ac:dyDescent="0.3">
      <c r="J777" s="34"/>
      <c r="K777" s="34"/>
    </row>
    <row r="778" spans="10:11" ht="15.75" customHeight="1" x14ac:dyDescent="0.3">
      <c r="J778" s="34"/>
      <c r="K778" s="34"/>
    </row>
    <row r="779" spans="10:11" ht="15.75" customHeight="1" x14ac:dyDescent="0.3">
      <c r="J779" s="34"/>
      <c r="K779" s="34"/>
    </row>
    <row r="780" spans="10:11" ht="15.75" customHeight="1" x14ac:dyDescent="0.3">
      <c r="J780" s="34"/>
      <c r="K780" s="34"/>
    </row>
    <row r="781" spans="10:11" ht="15.75" customHeight="1" x14ac:dyDescent="0.3">
      <c r="J781" s="34"/>
      <c r="K781" s="34"/>
    </row>
    <row r="782" spans="10:11" ht="15.75" customHeight="1" x14ac:dyDescent="0.3">
      <c r="J782" s="34"/>
      <c r="K782" s="34"/>
    </row>
    <row r="783" spans="10:11" ht="15.75" customHeight="1" x14ac:dyDescent="0.3">
      <c r="J783" s="34"/>
      <c r="K783" s="34"/>
    </row>
    <row r="784" spans="10:11" ht="15.75" customHeight="1" x14ac:dyDescent="0.3">
      <c r="J784" s="34"/>
      <c r="K784" s="34"/>
    </row>
    <row r="785" spans="10:11" ht="15.75" customHeight="1" x14ac:dyDescent="0.3">
      <c r="J785" s="34"/>
      <c r="K785" s="34"/>
    </row>
    <row r="786" spans="10:11" ht="15.75" customHeight="1" x14ac:dyDescent="0.3">
      <c r="J786" s="34"/>
      <c r="K786" s="34"/>
    </row>
    <row r="787" spans="10:11" ht="15.75" customHeight="1" x14ac:dyDescent="0.3">
      <c r="J787" s="34"/>
      <c r="K787" s="34"/>
    </row>
    <row r="788" spans="10:11" ht="15.75" customHeight="1" x14ac:dyDescent="0.3">
      <c r="J788" s="34"/>
      <c r="K788" s="34"/>
    </row>
    <row r="789" spans="10:11" ht="15.75" customHeight="1" x14ac:dyDescent="0.3">
      <c r="J789" s="34"/>
      <c r="K789" s="34"/>
    </row>
    <row r="790" spans="10:11" ht="15.75" customHeight="1" x14ac:dyDescent="0.3">
      <c r="J790" s="34"/>
      <c r="K790" s="34"/>
    </row>
    <row r="791" spans="10:11" ht="15.75" customHeight="1" x14ac:dyDescent="0.3">
      <c r="J791" s="34"/>
      <c r="K791" s="34"/>
    </row>
    <row r="792" spans="10:11" ht="15.75" customHeight="1" x14ac:dyDescent="0.3">
      <c r="J792" s="34"/>
      <c r="K792" s="34"/>
    </row>
    <row r="793" spans="10:11" ht="15.75" customHeight="1" x14ac:dyDescent="0.3">
      <c r="J793" s="34"/>
      <c r="K793" s="34"/>
    </row>
    <row r="794" spans="10:11" ht="15.75" customHeight="1" x14ac:dyDescent="0.3">
      <c r="J794" s="34"/>
      <c r="K794" s="34"/>
    </row>
    <row r="795" spans="10:11" ht="15.75" customHeight="1" x14ac:dyDescent="0.3">
      <c r="J795" s="34"/>
      <c r="K795" s="34"/>
    </row>
    <row r="796" spans="10:11" ht="15.75" customHeight="1" x14ac:dyDescent="0.3">
      <c r="J796" s="34"/>
      <c r="K796" s="34"/>
    </row>
    <row r="797" spans="10:11" ht="15.75" customHeight="1" x14ac:dyDescent="0.3">
      <c r="J797" s="34"/>
      <c r="K797" s="34"/>
    </row>
    <row r="798" spans="10:11" ht="15.75" customHeight="1" x14ac:dyDescent="0.3">
      <c r="J798" s="34"/>
      <c r="K798" s="34"/>
    </row>
    <row r="799" spans="10:11" ht="15.75" customHeight="1" x14ac:dyDescent="0.3">
      <c r="J799" s="34"/>
      <c r="K799" s="34"/>
    </row>
    <row r="800" spans="10:11" ht="15.75" customHeight="1" x14ac:dyDescent="0.3">
      <c r="J800" s="34"/>
      <c r="K800" s="34"/>
    </row>
    <row r="801" spans="10:11" ht="15.75" customHeight="1" x14ac:dyDescent="0.3">
      <c r="J801" s="34"/>
      <c r="K801" s="34"/>
    </row>
    <row r="802" spans="10:11" ht="15.75" customHeight="1" x14ac:dyDescent="0.3">
      <c r="J802" s="34"/>
      <c r="K802" s="34"/>
    </row>
    <row r="803" spans="10:11" ht="15.75" customHeight="1" x14ac:dyDescent="0.3">
      <c r="J803" s="34"/>
      <c r="K803" s="34"/>
    </row>
    <row r="804" spans="10:11" ht="15.75" customHeight="1" x14ac:dyDescent="0.3">
      <c r="J804" s="34"/>
      <c r="K804" s="34"/>
    </row>
    <row r="805" spans="10:11" ht="15.75" customHeight="1" x14ac:dyDescent="0.3">
      <c r="J805" s="34"/>
      <c r="K805" s="34"/>
    </row>
    <row r="806" spans="10:11" ht="15.75" customHeight="1" x14ac:dyDescent="0.3">
      <c r="J806" s="34"/>
      <c r="K806" s="34"/>
    </row>
    <row r="807" spans="10:11" ht="15.75" customHeight="1" x14ac:dyDescent="0.3">
      <c r="J807" s="34"/>
      <c r="K807" s="34"/>
    </row>
    <row r="808" spans="10:11" ht="15.75" customHeight="1" x14ac:dyDescent="0.3">
      <c r="J808" s="34"/>
      <c r="K808" s="34"/>
    </row>
    <row r="809" spans="10:11" ht="15.75" customHeight="1" x14ac:dyDescent="0.3">
      <c r="J809" s="34"/>
      <c r="K809" s="34"/>
    </row>
    <row r="810" spans="10:11" ht="15.75" customHeight="1" x14ac:dyDescent="0.3">
      <c r="J810" s="34"/>
      <c r="K810" s="34"/>
    </row>
    <row r="811" spans="10:11" ht="15.75" customHeight="1" x14ac:dyDescent="0.3">
      <c r="J811" s="34"/>
      <c r="K811" s="34"/>
    </row>
    <row r="812" spans="10:11" ht="15.75" customHeight="1" x14ac:dyDescent="0.3">
      <c r="J812" s="34"/>
      <c r="K812" s="34"/>
    </row>
    <row r="813" spans="10:11" ht="15.75" customHeight="1" x14ac:dyDescent="0.3">
      <c r="J813" s="34"/>
      <c r="K813" s="34"/>
    </row>
    <row r="814" spans="10:11" ht="15.75" customHeight="1" x14ac:dyDescent="0.3">
      <c r="J814" s="34"/>
      <c r="K814" s="34"/>
    </row>
    <row r="815" spans="10:11" ht="15.75" customHeight="1" x14ac:dyDescent="0.3">
      <c r="J815" s="34"/>
      <c r="K815" s="34"/>
    </row>
    <row r="816" spans="10:11" ht="15.75" customHeight="1" x14ac:dyDescent="0.3">
      <c r="J816" s="34"/>
      <c r="K816" s="34"/>
    </row>
    <row r="817" spans="10:11" ht="15.75" customHeight="1" x14ac:dyDescent="0.3">
      <c r="J817" s="34"/>
      <c r="K817" s="34"/>
    </row>
    <row r="818" spans="10:11" ht="15.75" customHeight="1" x14ac:dyDescent="0.3">
      <c r="J818" s="34"/>
      <c r="K818" s="34"/>
    </row>
    <row r="819" spans="10:11" ht="15.75" customHeight="1" x14ac:dyDescent="0.3">
      <c r="J819" s="34"/>
      <c r="K819" s="34"/>
    </row>
    <row r="820" spans="10:11" ht="15.75" customHeight="1" x14ac:dyDescent="0.3">
      <c r="J820" s="34"/>
      <c r="K820" s="34"/>
    </row>
    <row r="821" spans="10:11" ht="15.75" customHeight="1" x14ac:dyDescent="0.3">
      <c r="J821" s="34"/>
      <c r="K821" s="34"/>
    </row>
    <row r="822" spans="10:11" ht="15.75" customHeight="1" x14ac:dyDescent="0.3">
      <c r="J822" s="34"/>
      <c r="K822" s="34"/>
    </row>
    <row r="823" spans="10:11" ht="15.75" customHeight="1" x14ac:dyDescent="0.3">
      <c r="J823" s="34"/>
      <c r="K823" s="34"/>
    </row>
    <row r="824" spans="10:11" ht="15.75" customHeight="1" x14ac:dyDescent="0.3">
      <c r="J824" s="34"/>
      <c r="K824" s="34"/>
    </row>
    <row r="825" spans="10:11" ht="15.75" customHeight="1" x14ac:dyDescent="0.3">
      <c r="J825" s="34"/>
      <c r="K825" s="34"/>
    </row>
    <row r="826" spans="10:11" ht="15.75" customHeight="1" x14ac:dyDescent="0.3">
      <c r="J826" s="34"/>
      <c r="K826" s="34"/>
    </row>
    <row r="827" spans="10:11" ht="15.75" customHeight="1" x14ac:dyDescent="0.3">
      <c r="J827" s="34"/>
      <c r="K827" s="34"/>
    </row>
    <row r="828" spans="10:11" ht="15.75" customHeight="1" x14ac:dyDescent="0.3">
      <c r="J828" s="34"/>
      <c r="K828" s="34"/>
    </row>
    <row r="829" spans="10:11" ht="15.75" customHeight="1" x14ac:dyDescent="0.3">
      <c r="J829" s="34"/>
      <c r="K829" s="34"/>
    </row>
    <row r="830" spans="10:11" ht="15.75" customHeight="1" x14ac:dyDescent="0.3">
      <c r="J830" s="34"/>
      <c r="K830" s="34"/>
    </row>
    <row r="831" spans="10:11" ht="15.75" customHeight="1" x14ac:dyDescent="0.3">
      <c r="J831" s="34"/>
      <c r="K831" s="34"/>
    </row>
    <row r="832" spans="10:11" ht="15.75" customHeight="1" x14ac:dyDescent="0.3">
      <c r="J832" s="34"/>
      <c r="K832" s="34"/>
    </row>
    <row r="833" spans="10:11" ht="15.75" customHeight="1" x14ac:dyDescent="0.3">
      <c r="J833" s="34"/>
      <c r="K833" s="34"/>
    </row>
    <row r="834" spans="10:11" ht="15.75" customHeight="1" x14ac:dyDescent="0.3">
      <c r="J834" s="34"/>
      <c r="K834" s="34"/>
    </row>
    <row r="835" spans="10:11" ht="15.75" customHeight="1" x14ac:dyDescent="0.3">
      <c r="J835" s="34"/>
      <c r="K835" s="34"/>
    </row>
    <row r="836" spans="10:11" ht="15.75" customHeight="1" x14ac:dyDescent="0.3">
      <c r="J836" s="34"/>
      <c r="K836" s="34"/>
    </row>
    <row r="837" spans="10:11" ht="15.75" customHeight="1" x14ac:dyDescent="0.3">
      <c r="J837" s="34"/>
      <c r="K837" s="34"/>
    </row>
    <row r="838" spans="10:11" ht="15.75" customHeight="1" x14ac:dyDescent="0.3">
      <c r="J838" s="34"/>
      <c r="K838" s="34"/>
    </row>
    <row r="839" spans="10:11" ht="15.75" customHeight="1" x14ac:dyDescent="0.3">
      <c r="J839" s="34"/>
      <c r="K839" s="34"/>
    </row>
    <row r="840" spans="10:11" ht="15.75" customHeight="1" x14ac:dyDescent="0.3">
      <c r="J840" s="34"/>
      <c r="K840" s="34"/>
    </row>
    <row r="841" spans="10:11" ht="15.75" customHeight="1" x14ac:dyDescent="0.3">
      <c r="J841" s="34"/>
      <c r="K841" s="34"/>
    </row>
    <row r="842" spans="10:11" ht="15.75" customHeight="1" x14ac:dyDescent="0.3">
      <c r="J842" s="34"/>
      <c r="K842" s="34"/>
    </row>
    <row r="843" spans="10:11" ht="15.75" customHeight="1" x14ac:dyDescent="0.3">
      <c r="J843" s="34"/>
      <c r="K843" s="34"/>
    </row>
    <row r="844" spans="10:11" ht="15.75" customHeight="1" x14ac:dyDescent="0.3">
      <c r="J844" s="34"/>
      <c r="K844" s="34"/>
    </row>
    <row r="845" spans="10:11" ht="15.75" customHeight="1" x14ac:dyDescent="0.3">
      <c r="J845" s="34"/>
      <c r="K845" s="34"/>
    </row>
    <row r="846" spans="10:11" ht="15.75" customHeight="1" x14ac:dyDescent="0.3">
      <c r="J846" s="34"/>
      <c r="K846" s="34"/>
    </row>
    <row r="847" spans="10:11" ht="15.75" customHeight="1" x14ac:dyDescent="0.3">
      <c r="J847" s="34"/>
      <c r="K847" s="34"/>
    </row>
    <row r="848" spans="10:11" ht="15.75" customHeight="1" x14ac:dyDescent="0.3">
      <c r="J848" s="34"/>
      <c r="K848" s="34"/>
    </row>
    <row r="849" spans="10:11" ht="15.75" customHeight="1" x14ac:dyDescent="0.3">
      <c r="J849" s="34"/>
      <c r="K849" s="34"/>
    </row>
    <row r="850" spans="10:11" ht="15.75" customHeight="1" x14ac:dyDescent="0.3">
      <c r="J850" s="34"/>
      <c r="K850" s="34"/>
    </row>
    <row r="851" spans="10:11" ht="15.75" customHeight="1" x14ac:dyDescent="0.3">
      <c r="J851" s="34"/>
      <c r="K851" s="34"/>
    </row>
    <row r="852" spans="10:11" ht="15.75" customHeight="1" x14ac:dyDescent="0.3">
      <c r="J852" s="34"/>
      <c r="K852" s="34"/>
    </row>
    <row r="853" spans="10:11" ht="15.75" customHeight="1" x14ac:dyDescent="0.3">
      <c r="J853" s="34"/>
      <c r="K853" s="34"/>
    </row>
    <row r="854" spans="10:11" ht="15.75" customHeight="1" x14ac:dyDescent="0.3">
      <c r="J854" s="34"/>
      <c r="K854" s="34"/>
    </row>
    <row r="855" spans="10:11" ht="15.75" customHeight="1" x14ac:dyDescent="0.3">
      <c r="J855" s="34"/>
      <c r="K855" s="34"/>
    </row>
    <row r="856" spans="10:11" ht="15.75" customHeight="1" x14ac:dyDescent="0.3">
      <c r="J856" s="34"/>
      <c r="K856" s="34"/>
    </row>
    <row r="857" spans="10:11" ht="15.75" customHeight="1" x14ac:dyDescent="0.3">
      <c r="J857" s="34"/>
      <c r="K857" s="34"/>
    </row>
    <row r="858" spans="10:11" ht="15.75" customHeight="1" x14ac:dyDescent="0.3">
      <c r="J858" s="34"/>
      <c r="K858" s="34"/>
    </row>
    <row r="859" spans="10:11" ht="15.75" customHeight="1" x14ac:dyDescent="0.3">
      <c r="J859" s="34"/>
      <c r="K859" s="34"/>
    </row>
    <row r="860" spans="10:11" ht="15.75" customHeight="1" x14ac:dyDescent="0.3">
      <c r="J860" s="34"/>
      <c r="K860" s="34"/>
    </row>
    <row r="861" spans="10:11" ht="15.75" customHeight="1" x14ac:dyDescent="0.3">
      <c r="J861" s="34"/>
      <c r="K861" s="34"/>
    </row>
    <row r="862" spans="10:11" ht="15.75" customHeight="1" x14ac:dyDescent="0.3">
      <c r="J862" s="34"/>
      <c r="K862" s="34"/>
    </row>
    <row r="863" spans="10:11" ht="15.75" customHeight="1" x14ac:dyDescent="0.3">
      <c r="J863" s="34"/>
      <c r="K863" s="34"/>
    </row>
    <row r="864" spans="10:11" ht="15.75" customHeight="1" x14ac:dyDescent="0.3">
      <c r="J864" s="34"/>
      <c r="K864" s="34"/>
    </row>
    <row r="865" spans="10:11" ht="15.75" customHeight="1" x14ac:dyDescent="0.3">
      <c r="J865" s="34"/>
      <c r="K865" s="34"/>
    </row>
    <row r="866" spans="10:11" ht="15.75" customHeight="1" x14ac:dyDescent="0.3">
      <c r="J866" s="34"/>
      <c r="K866" s="34"/>
    </row>
    <row r="867" spans="10:11" ht="15.75" customHeight="1" x14ac:dyDescent="0.3">
      <c r="J867" s="34"/>
      <c r="K867" s="34"/>
    </row>
    <row r="868" spans="10:11" ht="15.75" customHeight="1" x14ac:dyDescent="0.3">
      <c r="J868" s="34"/>
      <c r="K868" s="34"/>
    </row>
    <row r="869" spans="10:11" ht="15.75" customHeight="1" x14ac:dyDescent="0.3">
      <c r="J869" s="34"/>
      <c r="K869" s="34"/>
    </row>
    <row r="870" spans="10:11" ht="15.75" customHeight="1" x14ac:dyDescent="0.3">
      <c r="J870" s="34"/>
      <c r="K870" s="34"/>
    </row>
    <row r="871" spans="10:11" ht="15.75" customHeight="1" x14ac:dyDescent="0.3">
      <c r="J871" s="34"/>
      <c r="K871" s="34"/>
    </row>
    <row r="872" spans="10:11" ht="15.75" customHeight="1" x14ac:dyDescent="0.3">
      <c r="J872" s="34"/>
      <c r="K872" s="34"/>
    </row>
    <row r="873" spans="10:11" ht="15.75" customHeight="1" x14ac:dyDescent="0.3">
      <c r="J873" s="34"/>
      <c r="K873" s="34"/>
    </row>
    <row r="874" spans="10:11" ht="15.75" customHeight="1" x14ac:dyDescent="0.3">
      <c r="J874" s="34"/>
      <c r="K874" s="34"/>
    </row>
    <row r="875" spans="10:11" ht="15.75" customHeight="1" x14ac:dyDescent="0.3">
      <c r="J875" s="34"/>
      <c r="K875" s="34"/>
    </row>
    <row r="876" spans="10:11" ht="15.75" customHeight="1" x14ac:dyDescent="0.3">
      <c r="J876" s="34"/>
      <c r="K876" s="34"/>
    </row>
    <row r="877" spans="10:11" ht="15.75" customHeight="1" x14ac:dyDescent="0.3">
      <c r="J877" s="34"/>
      <c r="K877" s="34"/>
    </row>
    <row r="878" spans="10:11" ht="15.75" customHeight="1" x14ac:dyDescent="0.3">
      <c r="J878" s="34"/>
      <c r="K878" s="34"/>
    </row>
    <row r="879" spans="10:11" ht="15.75" customHeight="1" x14ac:dyDescent="0.3">
      <c r="J879" s="34"/>
      <c r="K879" s="34"/>
    </row>
    <row r="880" spans="10:11" ht="15.75" customHeight="1" x14ac:dyDescent="0.3">
      <c r="J880" s="34"/>
      <c r="K880" s="34"/>
    </row>
    <row r="881" spans="10:11" ht="15.75" customHeight="1" x14ac:dyDescent="0.3">
      <c r="J881" s="34"/>
      <c r="K881" s="34"/>
    </row>
    <row r="882" spans="10:11" ht="15.75" customHeight="1" x14ac:dyDescent="0.3">
      <c r="J882" s="34"/>
      <c r="K882" s="34"/>
    </row>
    <row r="883" spans="10:11" ht="15.75" customHeight="1" x14ac:dyDescent="0.3">
      <c r="J883" s="34"/>
      <c r="K883" s="34"/>
    </row>
    <row r="884" spans="10:11" ht="15.75" customHeight="1" x14ac:dyDescent="0.3">
      <c r="J884" s="34"/>
      <c r="K884" s="34"/>
    </row>
    <row r="885" spans="10:11" ht="15.75" customHeight="1" x14ac:dyDescent="0.3">
      <c r="J885" s="34"/>
      <c r="K885" s="34"/>
    </row>
    <row r="886" spans="10:11" ht="15.75" customHeight="1" x14ac:dyDescent="0.3">
      <c r="J886" s="34"/>
      <c r="K886" s="34"/>
    </row>
    <row r="887" spans="10:11" ht="15.75" customHeight="1" x14ac:dyDescent="0.3">
      <c r="J887" s="34"/>
      <c r="K887" s="34"/>
    </row>
    <row r="888" spans="10:11" ht="15.75" customHeight="1" x14ac:dyDescent="0.3">
      <c r="J888" s="34"/>
      <c r="K888" s="34"/>
    </row>
    <row r="889" spans="10:11" ht="15.75" customHeight="1" x14ac:dyDescent="0.3">
      <c r="J889" s="34"/>
      <c r="K889" s="34"/>
    </row>
    <row r="890" spans="10:11" ht="15.75" customHeight="1" x14ac:dyDescent="0.3">
      <c r="J890" s="34"/>
      <c r="K890" s="34"/>
    </row>
    <row r="891" spans="10:11" ht="15.75" customHeight="1" x14ac:dyDescent="0.3">
      <c r="J891" s="34"/>
      <c r="K891" s="34"/>
    </row>
    <row r="892" spans="10:11" ht="15.75" customHeight="1" x14ac:dyDescent="0.3">
      <c r="J892" s="34"/>
      <c r="K892" s="34"/>
    </row>
    <row r="893" spans="10:11" ht="15.75" customHeight="1" x14ac:dyDescent="0.3">
      <c r="J893" s="34"/>
      <c r="K893" s="34"/>
    </row>
    <row r="894" spans="10:11" ht="15.75" customHeight="1" x14ac:dyDescent="0.3">
      <c r="J894" s="34"/>
      <c r="K894" s="34"/>
    </row>
    <row r="895" spans="10:11" ht="15.75" customHeight="1" x14ac:dyDescent="0.3">
      <c r="J895" s="34"/>
      <c r="K895" s="34"/>
    </row>
    <row r="896" spans="10:11" ht="15.75" customHeight="1" x14ac:dyDescent="0.3">
      <c r="J896" s="34"/>
      <c r="K896" s="34"/>
    </row>
    <row r="897" spans="10:11" ht="15.75" customHeight="1" x14ac:dyDescent="0.3">
      <c r="J897" s="34"/>
      <c r="K897" s="34"/>
    </row>
    <row r="898" spans="10:11" ht="15.75" customHeight="1" x14ac:dyDescent="0.3">
      <c r="J898" s="34"/>
      <c r="K898" s="34"/>
    </row>
    <row r="899" spans="10:11" ht="15.75" customHeight="1" x14ac:dyDescent="0.3">
      <c r="J899" s="34"/>
      <c r="K899" s="34"/>
    </row>
    <row r="900" spans="10:11" ht="15.75" customHeight="1" x14ac:dyDescent="0.3">
      <c r="J900" s="34"/>
      <c r="K900" s="34"/>
    </row>
    <row r="901" spans="10:11" ht="15.75" customHeight="1" x14ac:dyDescent="0.3">
      <c r="J901" s="34"/>
      <c r="K901" s="34"/>
    </row>
    <row r="902" spans="10:11" ht="15.75" customHeight="1" x14ac:dyDescent="0.3">
      <c r="J902" s="34"/>
      <c r="K902" s="34"/>
    </row>
    <row r="903" spans="10:11" ht="15.75" customHeight="1" x14ac:dyDescent="0.3">
      <c r="J903" s="34"/>
      <c r="K903" s="34"/>
    </row>
    <row r="904" spans="10:11" ht="15.75" customHeight="1" x14ac:dyDescent="0.3">
      <c r="J904" s="34"/>
      <c r="K904" s="34"/>
    </row>
    <row r="905" spans="10:11" ht="15.75" customHeight="1" x14ac:dyDescent="0.3">
      <c r="J905" s="34"/>
      <c r="K905" s="34"/>
    </row>
    <row r="906" spans="10:11" ht="15.75" customHeight="1" x14ac:dyDescent="0.3">
      <c r="J906" s="34"/>
      <c r="K906" s="34"/>
    </row>
    <row r="907" spans="10:11" ht="15.75" customHeight="1" x14ac:dyDescent="0.3">
      <c r="J907" s="34"/>
      <c r="K907" s="34"/>
    </row>
    <row r="908" spans="10:11" ht="15.75" customHeight="1" x14ac:dyDescent="0.3">
      <c r="J908" s="34"/>
      <c r="K908" s="34"/>
    </row>
    <row r="909" spans="10:11" ht="15.75" customHeight="1" x14ac:dyDescent="0.3">
      <c r="J909" s="34"/>
      <c r="K909" s="34"/>
    </row>
    <row r="910" spans="10:11" ht="15.75" customHeight="1" x14ac:dyDescent="0.3">
      <c r="J910" s="34"/>
      <c r="K910" s="34"/>
    </row>
    <row r="911" spans="10:11" ht="15.75" customHeight="1" x14ac:dyDescent="0.3">
      <c r="J911" s="34"/>
      <c r="K911" s="34"/>
    </row>
    <row r="912" spans="10:11" ht="15.75" customHeight="1" x14ac:dyDescent="0.3">
      <c r="J912" s="34"/>
      <c r="K912" s="34"/>
    </row>
    <row r="913" spans="10:11" ht="15.75" customHeight="1" x14ac:dyDescent="0.3">
      <c r="J913" s="34"/>
      <c r="K913" s="34"/>
    </row>
    <row r="914" spans="10:11" ht="15.75" customHeight="1" x14ac:dyDescent="0.3">
      <c r="J914" s="34"/>
      <c r="K914" s="34"/>
    </row>
    <row r="915" spans="10:11" ht="15.75" customHeight="1" x14ac:dyDescent="0.3">
      <c r="J915" s="34"/>
      <c r="K915" s="34"/>
    </row>
    <row r="916" spans="10:11" ht="15.75" customHeight="1" x14ac:dyDescent="0.3">
      <c r="J916" s="34"/>
      <c r="K916" s="34"/>
    </row>
    <row r="917" spans="10:11" ht="15.75" customHeight="1" x14ac:dyDescent="0.3">
      <c r="J917" s="34"/>
      <c r="K917" s="34"/>
    </row>
    <row r="918" spans="10:11" ht="15.75" customHeight="1" x14ac:dyDescent="0.3">
      <c r="J918" s="34"/>
      <c r="K918" s="34"/>
    </row>
    <row r="919" spans="10:11" ht="15.75" customHeight="1" x14ac:dyDescent="0.3">
      <c r="J919" s="34"/>
      <c r="K919" s="34"/>
    </row>
    <row r="920" spans="10:11" ht="15.75" customHeight="1" x14ac:dyDescent="0.3">
      <c r="J920" s="34"/>
      <c r="K920" s="34"/>
    </row>
    <row r="921" spans="10:11" ht="15.75" customHeight="1" x14ac:dyDescent="0.3">
      <c r="J921" s="34"/>
      <c r="K921" s="34"/>
    </row>
    <row r="922" spans="10:11" ht="15.75" customHeight="1" x14ac:dyDescent="0.3">
      <c r="J922" s="34"/>
      <c r="K922" s="34"/>
    </row>
    <row r="923" spans="10:11" ht="15.75" customHeight="1" x14ac:dyDescent="0.3">
      <c r="J923" s="34"/>
      <c r="K923" s="34"/>
    </row>
    <row r="924" spans="10:11" ht="15.75" customHeight="1" x14ac:dyDescent="0.3">
      <c r="J924" s="34"/>
      <c r="K924" s="34"/>
    </row>
    <row r="925" spans="10:11" ht="15.75" customHeight="1" x14ac:dyDescent="0.3">
      <c r="J925" s="34"/>
      <c r="K925" s="34"/>
    </row>
    <row r="926" spans="10:11" ht="15.75" customHeight="1" x14ac:dyDescent="0.3">
      <c r="J926" s="34"/>
      <c r="K926" s="34"/>
    </row>
    <row r="927" spans="10:11" ht="15.75" customHeight="1" x14ac:dyDescent="0.3">
      <c r="J927" s="34"/>
      <c r="K927" s="34"/>
    </row>
    <row r="928" spans="10:11" ht="15.75" customHeight="1" x14ac:dyDescent="0.3">
      <c r="J928" s="34"/>
      <c r="K928" s="34"/>
    </row>
    <row r="929" spans="10:11" ht="15.75" customHeight="1" x14ac:dyDescent="0.3">
      <c r="J929" s="34"/>
      <c r="K929" s="34"/>
    </row>
    <row r="930" spans="10:11" ht="15.75" customHeight="1" x14ac:dyDescent="0.3">
      <c r="J930" s="34"/>
      <c r="K930" s="34"/>
    </row>
    <row r="931" spans="10:11" ht="15.75" customHeight="1" x14ac:dyDescent="0.3">
      <c r="J931" s="34"/>
      <c r="K931" s="34"/>
    </row>
    <row r="932" spans="10:11" ht="15.75" customHeight="1" x14ac:dyDescent="0.3">
      <c r="J932" s="34"/>
      <c r="K932" s="34"/>
    </row>
    <row r="933" spans="10:11" ht="15.75" customHeight="1" x14ac:dyDescent="0.3">
      <c r="J933" s="34"/>
      <c r="K933" s="34"/>
    </row>
    <row r="934" spans="10:11" ht="15.75" customHeight="1" x14ac:dyDescent="0.3">
      <c r="J934" s="34"/>
      <c r="K934" s="34"/>
    </row>
    <row r="935" spans="10:11" ht="15.75" customHeight="1" x14ac:dyDescent="0.3">
      <c r="J935" s="34"/>
      <c r="K935" s="34"/>
    </row>
    <row r="936" spans="10:11" ht="15.75" customHeight="1" x14ac:dyDescent="0.3">
      <c r="J936" s="34"/>
      <c r="K936" s="34"/>
    </row>
    <row r="937" spans="10:11" ht="15.75" customHeight="1" x14ac:dyDescent="0.3">
      <c r="J937" s="34"/>
      <c r="K937" s="34"/>
    </row>
    <row r="938" spans="10:11" ht="15.75" customHeight="1" x14ac:dyDescent="0.3">
      <c r="J938" s="34"/>
      <c r="K938" s="34"/>
    </row>
    <row r="939" spans="10:11" ht="15.75" customHeight="1" x14ac:dyDescent="0.3">
      <c r="J939" s="34"/>
      <c r="K939" s="34"/>
    </row>
    <row r="940" spans="10:11" ht="15.75" customHeight="1" x14ac:dyDescent="0.3">
      <c r="J940" s="34"/>
      <c r="K940" s="34"/>
    </row>
    <row r="941" spans="10:11" ht="15.75" customHeight="1" x14ac:dyDescent="0.3">
      <c r="J941" s="34"/>
      <c r="K941" s="34"/>
    </row>
    <row r="942" spans="10:11" ht="15.75" customHeight="1" x14ac:dyDescent="0.3">
      <c r="J942" s="34"/>
      <c r="K942" s="34"/>
    </row>
    <row r="943" spans="10:11" ht="15.75" customHeight="1" x14ac:dyDescent="0.3">
      <c r="J943" s="34"/>
      <c r="K943" s="34"/>
    </row>
    <row r="944" spans="10:11" ht="15.75" customHeight="1" x14ac:dyDescent="0.3">
      <c r="J944" s="34"/>
      <c r="K944" s="34"/>
    </row>
    <row r="945" spans="10:11" ht="15.75" customHeight="1" x14ac:dyDescent="0.3">
      <c r="J945" s="34"/>
      <c r="K945" s="34"/>
    </row>
    <row r="946" spans="10:11" ht="15.75" customHeight="1" x14ac:dyDescent="0.3">
      <c r="J946" s="34"/>
      <c r="K946" s="34"/>
    </row>
    <row r="947" spans="10:11" ht="15.75" customHeight="1" x14ac:dyDescent="0.3">
      <c r="J947" s="34"/>
      <c r="K947" s="34"/>
    </row>
    <row r="948" spans="10:11" ht="15.75" customHeight="1" x14ac:dyDescent="0.3">
      <c r="J948" s="34"/>
      <c r="K948" s="34"/>
    </row>
    <row r="949" spans="10:11" ht="15.75" customHeight="1" x14ac:dyDescent="0.3">
      <c r="J949" s="34"/>
      <c r="K949" s="34"/>
    </row>
    <row r="950" spans="10:11" ht="15.75" customHeight="1" x14ac:dyDescent="0.3">
      <c r="J950" s="34"/>
      <c r="K950" s="34"/>
    </row>
    <row r="951" spans="10:11" ht="15.75" customHeight="1" x14ac:dyDescent="0.3">
      <c r="J951" s="34"/>
      <c r="K951" s="34"/>
    </row>
    <row r="952" spans="10:11" ht="15.75" customHeight="1" x14ac:dyDescent="0.3">
      <c r="J952" s="34"/>
      <c r="K952" s="34"/>
    </row>
    <row r="953" spans="10:11" ht="15.75" customHeight="1" x14ac:dyDescent="0.3">
      <c r="J953" s="34"/>
      <c r="K953" s="34"/>
    </row>
    <row r="954" spans="10:11" ht="15.75" customHeight="1" x14ac:dyDescent="0.3">
      <c r="J954" s="34"/>
      <c r="K954" s="34"/>
    </row>
    <row r="955" spans="10:11" ht="15.75" customHeight="1" x14ac:dyDescent="0.3">
      <c r="J955" s="34"/>
      <c r="K955" s="34"/>
    </row>
    <row r="956" spans="10:11" ht="15.75" customHeight="1" x14ac:dyDescent="0.3">
      <c r="J956" s="34"/>
      <c r="K956" s="34"/>
    </row>
    <row r="957" spans="10:11" ht="15.75" customHeight="1" x14ac:dyDescent="0.3">
      <c r="J957" s="34"/>
      <c r="K957" s="34"/>
    </row>
    <row r="958" spans="10:11" ht="15.75" customHeight="1" x14ac:dyDescent="0.3">
      <c r="J958" s="34"/>
      <c r="K958" s="34"/>
    </row>
    <row r="959" spans="10:11" ht="15.75" customHeight="1" x14ac:dyDescent="0.3">
      <c r="J959" s="34"/>
      <c r="K959" s="34"/>
    </row>
    <row r="960" spans="10:11" ht="15.75" customHeight="1" x14ac:dyDescent="0.3">
      <c r="J960" s="34"/>
      <c r="K960" s="34"/>
    </row>
    <row r="961" spans="10:11" ht="15.75" customHeight="1" x14ac:dyDescent="0.3">
      <c r="J961" s="34"/>
      <c r="K961" s="34"/>
    </row>
    <row r="962" spans="10:11" ht="15.75" customHeight="1" x14ac:dyDescent="0.3">
      <c r="J962" s="34"/>
      <c r="K962" s="34"/>
    </row>
    <row r="963" spans="10:11" ht="15.75" customHeight="1" x14ac:dyDescent="0.3">
      <c r="J963" s="34"/>
      <c r="K963" s="34"/>
    </row>
    <row r="964" spans="10:11" ht="15.75" customHeight="1" x14ac:dyDescent="0.3">
      <c r="J964" s="34"/>
      <c r="K964" s="34"/>
    </row>
    <row r="965" spans="10:11" ht="15.75" customHeight="1" x14ac:dyDescent="0.3">
      <c r="J965" s="34"/>
      <c r="K965" s="34"/>
    </row>
    <row r="966" spans="10:11" ht="15.75" customHeight="1" x14ac:dyDescent="0.3">
      <c r="J966" s="34"/>
      <c r="K966" s="34"/>
    </row>
    <row r="967" spans="10:11" ht="15.75" customHeight="1" x14ac:dyDescent="0.3">
      <c r="J967" s="34"/>
      <c r="K967" s="34"/>
    </row>
    <row r="968" spans="10:11" ht="15.75" customHeight="1" x14ac:dyDescent="0.3">
      <c r="J968" s="34"/>
      <c r="K968" s="34"/>
    </row>
    <row r="969" spans="10:11" ht="15.75" customHeight="1" x14ac:dyDescent="0.3">
      <c r="J969" s="34"/>
      <c r="K969" s="34"/>
    </row>
    <row r="970" spans="10:11" ht="15.75" customHeight="1" x14ac:dyDescent="0.3">
      <c r="J970" s="34"/>
      <c r="K970" s="34"/>
    </row>
    <row r="971" spans="10:11" ht="15.75" customHeight="1" x14ac:dyDescent="0.3">
      <c r="J971" s="34"/>
      <c r="K971" s="34"/>
    </row>
    <row r="972" spans="10:11" ht="15.75" customHeight="1" x14ac:dyDescent="0.3">
      <c r="J972" s="34"/>
      <c r="K972" s="34"/>
    </row>
    <row r="973" spans="10:11" ht="15.75" customHeight="1" x14ac:dyDescent="0.3">
      <c r="J973" s="34"/>
      <c r="K973" s="34"/>
    </row>
    <row r="974" spans="10:11" ht="15.75" customHeight="1" x14ac:dyDescent="0.3">
      <c r="J974" s="34"/>
      <c r="K974" s="34"/>
    </row>
    <row r="975" spans="10:11" ht="15.75" customHeight="1" x14ac:dyDescent="0.3">
      <c r="J975" s="34"/>
      <c r="K975" s="34"/>
    </row>
    <row r="976" spans="10:11" ht="15.75" customHeight="1" x14ac:dyDescent="0.3">
      <c r="J976" s="34"/>
      <c r="K976" s="34"/>
    </row>
    <row r="977" spans="10:11" ht="15.75" customHeight="1" x14ac:dyDescent="0.3">
      <c r="J977" s="34"/>
      <c r="K977" s="34"/>
    </row>
    <row r="978" spans="10:11" ht="15.75" customHeight="1" x14ac:dyDescent="0.3">
      <c r="J978" s="34"/>
      <c r="K978" s="34"/>
    </row>
    <row r="979" spans="10:11" ht="15.75" customHeight="1" x14ac:dyDescent="0.3">
      <c r="J979" s="34"/>
      <c r="K979" s="34"/>
    </row>
    <row r="980" spans="10:11" ht="15.75" customHeight="1" x14ac:dyDescent="0.3">
      <c r="J980" s="34"/>
      <c r="K980" s="34"/>
    </row>
    <row r="981" spans="10:11" ht="15.75" customHeight="1" x14ac:dyDescent="0.3">
      <c r="J981" s="34"/>
      <c r="K981" s="34"/>
    </row>
    <row r="982" spans="10:11" ht="15.75" customHeight="1" x14ac:dyDescent="0.3">
      <c r="J982" s="34"/>
      <c r="K982" s="34"/>
    </row>
    <row r="983" spans="10:11" ht="15.75" customHeight="1" x14ac:dyDescent="0.3">
      <c r="J983" s="34"/>
      <c r="K983" s="34"/>
    </row>
    <row r="984" spans="10:11" ht="15.75" customHeight="1" x14ac:dyDescent="0.3">
      <c r="J984" s="34"/>
      <c r="K984" s="34"/>
    </row>
    <row r="985" spans="10:11" ht="15.75" customHeight="1" x14ac:dyDescent="0.3">
      <c r="J985" s="34"/>
      <c r="K985" s="34"/>
    </row>
    <row r="986" spans="10:11" ht="15.75" customHeight="1" x14ac:dyDescent="0.3">
      <c r="J986" s="34"/>
      <c r="K986" s="34"/>
    </row>
    <row r="987" spans="10:11" ht="15.75" customHeight="1" x14ac:dyDescent="0.3">
      <c r="J987" s="34"/>
      <c r="K987" s="34"/>
    </row>
    <row r="988" spans="10:11" ht="15.75" customHeight="1" x14ac:dyDescent="0.3">
      <c r="J988" s="34"/>
      <c r="K988" s="34"/>
    </row>
    <row r="989" spans="10:11" ht="15.75" customHeight="1" x14ac:dyDescent="0.3">
      <c r="J989" s="34"/>
      <c r="K989" s="34"/>
    </row>
    <row r="990" spans="10:11" ht="15.75" customHeight="1" x14ac:dyDescent="0.3">
      <c r="J990" s="34"/>
      <c r="K990" s="34"/>
    </row>
    <row r="991" spans="10:11" ht="15.75" customHeight="1" x14ac:dyDescent="0.3">
      <c r="J991" s="34"/>
      <c r="K991" s="34"/>
    </row>
    <row r="992" spans="10:11" ht="15.75" customHeight="1" x14ac:dyDescent="0.3">
      <c r="J992" s="34"/>
      <c r="K992" s="34"/>
    </row>
    <row r="993" spans="10:11" ht="15.75" customHeight="1" x14ac:dyDescent="0.3">
      <c r="J993" s="34"/>
      <c r="K993" s="34"/>
    </row>
    <row r="994" spans="10:11" ht="15.75" customHeight="1" x14ac:dyDescent="0.3">
      <c r="J994" s="34"/>
      <c r="K994" s="34"/>
    </row>
    <row r="995" spans="10:11" ht="15.75" customHeight="1" x14ac:dyDescent="0.3">
      <c r="J995" s="34"/>
      <c r="K995" s="34"/>
    </row>
    <row r="996" spans="10:11" ht="15.75" customHeight="1" x14ac:dyDescent="0.3">
      <c r="J996" s="34"/>
      <c r="K996" s="34"/>
    </row>
    <row r="997" spans="10:11" ht="15.75" customHeight="1" x14ac:dyDescent="0.3">
      <c r="J997" s="34"/>
      <c r="K997" s="34"/>
    </row>
    <row r="998" spans="10:11" ht="15.75" customHeight="1" x14ac:dyDescent="0.3">
      <c r="J998" s="34"/>
      <c r="K998" s="34"/>
    </row>
  </sheetData>
  <mergeCells count="22">
    <mergeCell ref="C32:E32"/>
    <mergeCell ref="C33:E33"/>
    <mergeCell ref="C34:F34"/>
    <mergeCell ref="C35:G37"/>
    <mergeCell ref="E7:F7"/>
    <mergeCell ref="E8:F8"/>
    <mergeCell ref="C10:G10"/>
    <mergeCell ref="E12:G12"/>
    <mergeCell ref="E22:G22"/>
    <mergeCell ref="C27:E27"/>
    <mergeCell ref="C28:E28"/>
    <mergeCell ref="K7:L7"/>
    <mergeCell ref="K8:L8"/>
    <mergeCell ref="C29:E29"/>
    <mergeCell ref="C30:E30"/>
    <mergeCell ref="C31:E31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4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5" t="s">
        <v>0</v>
      </c>
      <c r="D1" s="36"/>
      <c r="E1" s="36"/>
      <c r="F1" s="36"/>
      <c r="G1" s="37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.5" customHeight="1" x14ac:dyDescent="0.3">
      <c r="A2" s="1"/>
      <c r="B2" s="3"/>
      <c r="C2" s="3"/>
      <c r="D2" s="3"/>
      <c r="E2" s="3"/>
      <c r="F2" s="3"/>
      <c r="G2" s="3"/>
      <c r="H2" s="3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.75" customHeight="1" x14ac:dyDescent="0.3">
      <c r="A3" s="1"/>
      <c r="B3" s="3"/>
      <c r="C3" s="38" t="s">
        <v>101</v>
      </c>
      <c r="D3" s="36"/>
      <c r="E3" s="36"/>
      <c r="F3" s="36"/>
      <c r="G3" s="37"/>
      <c r="H3" s="3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5" customHeight="1" x14ac:dyDescent="0.3">
      <c r="A4" s="1"/>
      <c r="B4" s="3"/>
      <c r="C4" s="3"/>
      <c r="D4" s="3"/>
      <c r="E4" s="3"/>
      <c r="F4" s="3"/>
      <c r="G4" s="3"/>
      <c r="H4" s="3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.75" customHeight="1" x14ac:dyDescent="0.35">
      <c r="A5" s="1"/>
      <c r="B5" s="3"/>
      <c r="C5" s="4" t="s">
        <v>2</v>
      </c>
      <c r="D5" s="5" t="s">
        <v>102</v>
      </c>
      <c r="E5" s="39"/>
      <c r="F5" s="40"/>
      <c r="G5" s="3"/>
      <c r="H5" s="3"/>
      <c r="I5" s="1"/>
      <c r="J5" s="3"/>
      <c r="K5" s="41"/>
      <c r="L5" s="4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35">
      <c r="A6" s="1"/>
      <c r="B6" s="3"/>
      <c r="C6" s="4" t="s">
        <v>4</v>
      </c>
      <c r="D6" s="6">
        <v>10</v>
      </c>
      <c r="E6" s="39"/>
      <c r="F6" s="40"/>
      <c r="G6" s="3"/>
      <c r="H6" s="3"/>
      <c r="I6" s="1"/>
      <c r="J6" s="3"/>
      <c r="K6" s="41"/>
      <c r="L6" s="40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35">
      <c r="A7" s="1"/>
      <c r="B7" s="3"/>
      <c r="C7" s="4" t="s">
        <v>5</v>
      </c>
      <c r="D7" s="6" t="s">
        <v>103</v>
      </c>
      <c r="E7" s="39"/>
      <c r="F7" s="40"/>
      <c r="G7" s="3"/>
      <c r="H7" s="3"/>
      <c r="I7" s="1"/>
      <c r="J7" s="3"/>
      <c r="K7" s="41"/>
      <c r="L7" s="4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.75" customHeight="1" x14ac:dyDescent="0.35">
      <c r="A8" s="1"/>
      <c r="B8" s="3"/>
      <c r="C8" s="4" t="s">
        <v>7</v>
      </c>
      <c r="D8" s="28">
        <f>SUM(K13:K18)</f>
        <v>0</v>
      </c>
      <c r="E8" s="39"/>
      <c r="F8" s="40"/>
      <c r="G8" s="3"/>
      <c r="H8" s="3"/>
      <c r="I8" s="1"/>
      <c r="J8" s="3"/>
      <c r="K8" s="41"/>
      <c r="L8" s="4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35">
      <c r="A9" s="1"/>
      <c r="B9" s="3"/>
      <c r="C9" s="8"/>
      <c r="D9" s="9"/>
      <c r="E9" s="3"/>
      <c r="F9" s="3"/>
      <c r="G9" s="3"/>
      <c r="H9" s="3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4">
      <c r="A10" s="1"/>
      <c r="B10" s="3"/>
      <c r="C10" s="47" t="s">
        <v>8</v>
      </c>
      <c r="D10" s="48"/>
      <c r="E10" s="48"/>
      <c r="F10" s="48"/>
      <c r="G10" s="48"/>
      <c r="H10" s="3"/>
      <c r="I10" s="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3">
      <c r="A11" s="1"/>
      <c r="B11" s="3"/>
      <c r="C11" s="10"/>
      <c r="D11" s="10"/>
      <c r="E11" s="10"/>
      <c r="F11" s="10"/>
      <c r="G11" s="10"/>
      <c r="H11" s="3"/>
      <c r="I11" s="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1"/>
      <c r="B12" s="3"/>
      <c r="C12" s="11" t="s">
        <v>9</v>
      </c>
      <c r="D12" s="11" t="s">
        <v>10</v>
      </c>
      <c r="E12" s="49" t="s">
        <v>11</v>
      </c>
      <c r="F12" s="50"/>
      <c r="G12" s="51"/>
      <c r="H12" s="3"/>
      <c r="I12" s="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1"/>
      <c r="B13" s="3"/>
      <c r="C13" s="17" t="s">
        <v>104</v>
      </c>
      <c r="D13" s="13" t="s">
        <v>14</v>
      </c>
      <c r="E13" s="14">
        <v>0.5</v>
      </c>
      <c r="F13" s="15"/>
      <c r="G13" s="16"/>
      <c r="H13" s="3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">
      <c r="A14" s="1"/>
      <c r="B14" s="3"/>
      <c r="C14" s="17" t="s">
        <v>105</v>
      </c>
      <c r="D14" s="13" t="s">
        <v>14</v>
      </c>
      <c r="E14" s="14">
        <v>0.5</v>
      </c>
      <c r="F14" s="15"/>
      <c r="G14" s="16"/>
      <c r="H14" s="3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"/>
      <c r="B15" s="3"/>
      <c r="C15" s="17" t="s">
        <v>36</v>
      </c>
      <c r="D15" s="13" t="s">
        <v>20</v>
      </c>
      <c r="E15" s="14">
        <v>0.5</v>
      </c>
      <c r="F15" s="15"/>
      <c r="G15" s="16"/>
      <c r="H15" s="3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1"/>
      <c r="B16" s="3"/>
      <c r="C16" s="17" t="s">
        <v>106</v>
      </c>
      <c r="D16" s="13" t="s">
        <v>14</v>
      </c>
      <c r="E16" s="14">
        <v>0.05</v>
      </c>
      <c r="F16" s="15"/>
      <c r="G16" s="16"/>
      <c r="H16" s="3"/>
      <c r="I16" s="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">
      <c r="A17" s="1"/>
      <c r="B17" s="3"/>
      <c r="C17" s="18" t="s">
        <v>107</v>
      </c>
      <c r="D17" s="13" t="s">
        <v>18</v>
      </c>
      <c r="E17" s="14">
        <v>0.2</v>
      </c>
      <c r="F17" s="15"/>
      <c r="G17" s="16"/>
      <c r="H17" s="3"/>
      <c r="I17" s="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1"/>
      <c r="B18" s="3"/>
      <c r="C18" s="18"/>
      <c r="D18" s="13"/>
      <c r="E18" s="14"/>
      <c r="F18" s="15"/>
      <c r="G18" s="16"/>
      <c r="H18" s="3"/>
      <c r="I18" s="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">
      <c r="A19" s="1"/>
      <c r="B19" s="3"/>
      <c r="C19" s="18"/>
      <c r="D19" s="13"/>
      <c r="E19" s="14"/>
      <c r="F19" s="15"/>
      <c r="G19" s="16"/>
      <c r="H19" s="3"/>
      <c r="I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"/>
      <c r="B20" s="3"/>
      <c r="C20" s="18"/>
      <c r="D20" s="13"/>
      <c r="E20" s="14"/>
      <c r="F20" s="15"/>
      <c r="G20" s="16"/>
      <c r="H20" s="3"/>
      <c r="I20" s="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1"/>
      <c r="B21" s="3"/>
      <c r="C21" s="18"/>
      <c r="D21" s="13"/>
      <c r="E21" s="14"/>
      <c r="F21" s="15"/>
      <c r="G21" s="16"/>
      <c r="H21" s="3"/>
      <c r="I21" s="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1"/>
      <c r="B22" s="3"/>
      <c r="C22" s="20"/>
      <c r="D22" s="20"/>
      <c r="E22" s="52"/>
      <c r="F22" s="50"/>
      <c r="G22" s="51"/>
      <c r="H22" s="3"/>
      <c r="I22" s="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1"/>
      <c r="B23" s="3"/>
      <c r="C23" s="20"/>
      <c r="D23" s="22"/>
      <c r="E23" s="20"/>
      <c r="F23" s="20"/>
      <c r="G23" s="20"/>
      <c r="H23" s="3"/>
      <c r="I23" s="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3">
      <c r="A24" s="1"/>
      <c r="B24" s="3"/>
      <c r="C24" s="20"/>
      <c r="D24" s="22"/>
      <c r="E24" s="23"/>
      <c r="F24" s="23"/>
      <c r="G24" s="23"/>
      <c r="H24" s="3"/>
      <c r="I24" s="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1"/>
      <c r="B25" s="3"/>
      <c r="C25" s="20"/>
      <c r="D25" s="22"/>
      <c r="E25" s="23"/>
      <c r="F25" s="23"/>
      <c r="G25" s="23"/>
      <c r="H25" s="3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1"/>
      <c r="B26" s="3"/>
      <c r="C26" s="20"/>
      <c r="D26" s="20"/>
      <c r="E26" s="23"/>
      <c r="F26" s="23"/>
      <c r="G26" s="23"/>
      <c r="H26" s="3"/>
      <c r="I26" s="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1"/>
      <c r="B27" s="3"/>
      <c r="C27" s="42" t="s">
        <v>108</v>
      </c>
      <c r="D27" s="40"/>
      <c r="E27" s="40"/>
      <c r="F27" s="24"/>
      <c r="G27" s="24"/>
      <c r="H27" s="3"/>
      <c r="I27" s="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1"/>
      <c r="B28" s="3"/>
      <c r="C28" s="53" t="s">
        <v>109</v>
      </c>
      <c r="D28" s="54"/>
      <c r="E28" s="54"/>
      <c r="F28" s="24"/>
      <c r="G28" s="24"/>
      <c r="H28" s="3"/>
      <c r="I28" s="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1"/>
      <c r="B29" s="3"/>
      <c r="C29" s="53" t="s">
        <v>110</v>
      </c>
      <c r="D29" s="54"/>
      <c r="E29" s="54"/>
      <c r="F29" s="24"/>
      <c r="G29" s="24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1"/>
      <c r="B30" s="3"/>
      <c r="C30" s="53" t="s">
        <v>111</v>
      </c>
      <c r="D30" s="54"/>
      <c r="E30" s="54"/>
      <c r="F30" s="24"/>
      <c r="G30" s="24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1"/>
      <c r="B31" s="3"/>
      <c r="C31" s="53" t="s">
        <v>112</v>
      </c>
      <c r="D31" s="54"/>
      <c r="E31" s="54"/>
      <c r="F31" s="24"/>
      <c r="G31" s="24"/>
      <c r="H31" s="3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1"/>
      <c r="B32" s="3"/>
      <c r="C32" s="53" t="s">
        <v>113</v>
      </c>
      <c r="D32" s="54"/>
      <c r="E32" s="54"/>
      <c r="F32" s="24"/>
      <c r="G32" s="24"/>
      <c r="H32" s="3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1"/>
      <c r="B33" s="3"/>
      <c r="C33" s="53" t="s">
        <v>114</v>
      </c>
      <c r="D33" s="54"/>
      <c r="E33" s="54"/>
      <c r="F33" s="24"/>
      <c r="G33" s="24"/>
      <c r="H33" s="3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1"/>
      <c r="B34" s="3"/>
      <c r="C34" s="53"/>
      <c r="D34" s="54"/>
      <c r="E34" s="54"/>
      <c r="F34" s="24"/>
      <c r="G34" s="24"/>
      <c r="H34" s="3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1.75" customHeight="1" x14ac:dyDescent="0.3">
      <c r="A35" s="1"/>
      <c r="B35" s="3"/>
      <c r="C35" s="43" t="s">
        <v>115</v>
      </c>
      <c r="D35" s="44"/>
      <c r="E35" s="44"/>
      <c r="F35" s="45"/>
      <c r="G35" s="3"/>
      <c r="H35" s="3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1"/>
      <c r="B36" s="3"/>
      <c r="C36" s="46"/>
      <c r="D36" s="40"/>
      <c r="E36" s="40"/>
      <c r="F36" s="40"/>
      <c r="G36" s="40"/>
      <c r="H36" s="3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.25" customHeight="1" x14ac:dyDescent="0.3">
      <c r="A37" s="1"/>
      <c r="B37" s="3"/>
      <c r="C37" s="40"/>
      <c r="D37" s="40"/>
      <c r="E37" s="40"/>
      <c r="F37" s="40"/>
      <c r="G37" s="40"/>
      <c r="H37" s="3"/>
      <c r="I37" s="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 customHeight="1" x14ac:dyDescent="0.3">
      <c r="A38" s="1"/>
      <c r="B38" s="3"/>
      <c r="C38" s="40"/>
      <c r="D38" s="40"/>
      <c r="E38" s="40"/>
      <c r="F38" s="40"/>
      <c r="G38" s="40"/>
      <c r="H38" s="3"/>
      <c r="I38" s="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1"/>
      <c r="B39" s="1"/>
      <c r="C39" s="25"/>
      <c r="D39" s="25"/>
      <c r="E39" s="25"/>
      <c r="F39" s="25"/>
      <c r="G39" s="25"/>
      <c r="H39" s="1"/>
      <c r="I39" s="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26"/>
      <c r="D40" s="26"/>
      <c r="E40" s="26"/>
      <c r="F40" s="26"/>
      <c r="G40" s="2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26"/>
      <c r="D41" s="26"/>
      <c r="E41" s="26"/>
      <c r="F41" s="26"/>
      <c r="G41" s="2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26"/>
      <c r="D42" s="26"/>
      <c r="E42" s="26"/>
      <c r="F42" s="26"/>
      <c r="G42" s="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23">
    <mergeCell ref="C32:E32"/>
    <mergeCell ref="C33:E33"/>
    <mergeCell ref="C34:E34"/>
    <mergeCell ref="C35:F35"/>
    <mergeCell ref="C36:G38"/>
    <mergeCell ref="K7:L7"/>
    <mergeCell ref="K8:L8"/>
    <mergeCell ref="C29:E29"/>
    <mergeCell ref="C30:E30"/>
    <mergeCell ref="C31:E31"/>
    <mergeCell ref="E7:F7"/>
    <mergeCell ref="E8:F8"/>
    <mergeCell ref="C10:G10"/>
    <mergeCell ref="E12:G12"/>
    <mergeCell ref="E22:G22"/>
    <mergeCell ref="C27:E27"/>
    <mergeCell ref="C28:E28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6" xr:uid="{00000000-0002-0000-05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Bisque</vt:lpstr>
      <vt:lpstr>creme champi</vt:lpstr>
      <vt:lpstr>Coq vin</vt:lpstr>
      <vt:lpstr>Ballotine</vt:lpstr>
      <vt:lpstr>Légume</vt:lpstr>
      <vt:lpstr>Foret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2025-12-16T18:57:59Z</cp:lastPrinted>
  <dcterms:created xsi:type="dcterms:W3CDTF">2019-10-08T12:40:36Z</dcterms:created>
  <dcterms:modified xsi:type="dcterms:W3CDTF">2025-12-16T19:00:55Z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  <property fmtid="{D5CDD505-2E9C-101B-9397-08002B2CF9AE}" pid="11" name="ContentTypeId">
    <vt:lpwstr>0x0101006929FEE4E1609C40A0833E3CAACA84BC</vt:lpwstr>
  </property>
  <property fmtid="{D5CDD505-2E9C-101B-9397-08002B2CF9AE}" pid="12" name="MediaServiceImageTags">
    <vt:lpwstr/>
  </property>
</Properties>
</file>